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mc:AlternateContent xmlns:mc="http://schemas.openxmlformats.org/markup-compatibility/2006">
    <mc:Choice Requires="x15">
      <x15ac:absPath xmlns:x15ac="http://schemas.microsoft.com/office/spreadsheetml/2010/11/ac" url="C:\Users\Leslie Tate\Documents\Evaluation\"/>
    </mc:Choice>
  </mc:AlternateContent>
  <bookViews>
    <workbookView xWindow="0" yWindow="0" windowWidth="4068" windowHeight="4116"/>
  </bookViews>
  <sheets>
    <sheet name="AffiliateImpactReportJuly12016J" sheetId="1" r:id="rId1"/>
  </sheets>
  <calcPr calcId="162913"/>
  <fileRecoveryPr autoRecover="0"/>
</workbook>
</file>

<file path=xl/calcChain.xml><?xml version="1.0" encoding="utf-8"?>
<calcChain xmlns="http://schemas.openxmlformats.org/spreadsheetml/2006/main">
  <c r="O33" i="1" l="1"/>
  <c r="AR33" i="1" l="1"/>
  <c r="AS33" i="1"/>
  <c r="AT33" i="1"/>
  <c r="AU33" i="1"/>
  <c r="AV33" i="1"/>
  <c r="AW33" i="1"/>
  <c r="AX33" i="1"/>
  <c r="AY33" i="1"/>
  <c r="AZ33" i="1"/>
  <c r="BA33" i="1"/>
  <c r="BB33" i="1"/>
  <c r="BC33" i="1"/>
  <c r="BD33" i="1"/>
  <c r="BE33" i="1"/>
  <c r="BF33" i="1"/>
  <c r="AQ33" i="1"/>
  <c r="AP33" i="1"/>
  <c r="AO33" i="1"/>
  <c r="AN33" i="1"/>
  <c r="AM33" i="1"/>
  <c r="AL33" i="1"/>
  <c r="AK33" i="1"/>
  <c r="AJ33" i="1"/>
  <c r="AI33" i="1"/>
  <c r="AG33" i="1"/>
  <c r="AF33" i="1"/>
  <c r="AD33" i="1"/>
  <c r="AC33" i="1"/>
  <c r="AB33" i="1"/>
  <c r="AA33" i="1"/>
  <c r="X33" i="1"/>
  <c r="V33" i="1"/>
  <c r="U33" i="1"/>
  <c r="T33" i="1"/>
  <c r="S33" i="1"/>
  <c r="R33" i="1"/>
  <c r="Q33" i="1"/>
  <c r="P33" i="1"/>
  <c r="N33" i="1"/>
  <c r="L33" i="1"/>
  <c r="K33" i="1"/>
  <c r="J33" i="1"/>
  <c r="I33" i="1"/>
  <c r="G33" i="1"/>
  <c r="F33" i="1"/>
  <c r="E33" i="1"/>
  <c r="D33" i="1"/>
  <c r="C33" i="1"/>
  <c r="B33" i="1"/>
  <c r="Z33" i="1" l="1"/>
  <c r="Y33" i="1"/>
  <c r="AE1048576" i="1"/>
  <c r="AE24" i="1"/>
  <c r="AE10" i="1"/>
  <c r="AE7" i="1"/>
  <c r="AE6" i="1"/>
  <c r="AE11" i="1"/>
  <c r="AE23" i="1"/>
  <c r="AE16" i="1"/>
  <c r="AE25" i="1"/>
  <c r="AE26" i="1"/>
  <c r="AE31" i="1"/>
  <c r="AE30" i="1"/>
  <c r="AE29" i="1"/>
  <c r="AE4" i="1"/>
  <c r="AE3" i="1"/>
  <c r="AE14" i="1"/>
  <c r="AE13" i="1"/>
  <c r="AE12" i="1"/>
  <c r="AE21" i="1"/>
  <c r="AE20" i="1"/>
  <c r="AE19" i="1"/>
  <c r="AE18" i="1"/>
</calcChain>
</file>

<file path=xl/sharedStrings.xml><?xml version="1.0" encoding="utf-8"?>
<sst xmlns="http://schemas.openxmlformats.org/spreadsheetml/2006/main" count="136" uniqueCount="124">
  <si>
    <t>Keep New Roads Beautiful</t>
  </si>
  <si>
    <t/>
  </si>
  <si>
    <t>Keep Natchitoches Beautiful</t>
  </si>
  <si>
    <t>Keep Hammond Beautiful</t>
  </si>
  <si>
    <t>Keep Eunice Beautiful</t>
  </si>
  <si>
    <t>Working with city police and city court judge on awareness of ordinances, enforcement and their role in this process.</t>
  </si>
  <si>
    <t>Keep Baton Rouge Beautiful</t>
  </si>
  <si>
    <t>At cleanup events.</t>
  </si>
  <si>
    <t>Keep Mandeville Beautiful</t>
  </si>
  <si>
    <t>Encouraging officers to help keep streets clean by picking up litter as they are passing it by and asking them to stop patrons as they throw litter from their cars.
We are also going to have a day of distributing trash bags for cars to areas in Mandeville and ask police force to help in this effort.</t>
  </si>
  <si>
    <t>Keep West Feliciana Beautiful</t>
  </si>
  <si>
    <t>Law enforcement has partnered with "Keep West Feliciana Beautiful" and West Feliciana Parish Public Works to clean-up dumpsites throughout the parish once a month.</t>
  </si>
  <si>
    <t>Keep West Baton Rouge Beautiful</t>
  </si>
  <si>
    <t>N/A</t>
  </si>
  <si>
    <t>Keep Lincoln Parish Beautiful</t>
  </si>
  <si>
    <t>Keep Abbeville Beauitful</t>
  </si>
  <si>
    <t>Yes, Great American Cleanup</t>
  </si>
  <si>
    <t>Keep Terrebonne Beautiful, Inc</t>
  </si>
  <si>
    <t>We offer litter abatement community service hour opportunities through the DA's office.</t>
  </si>
  <si>
    <t>Keep Monroe Beautiful</t>
  </si>
  <si>
    <t>Yes, The Monroe Police Department utilizes trustees for litter pick-up on US 165 and Interstate 20 as well as on primary city streets.</t>
  </si>
  <si>
    <t>Keep Slidell Beautiful</t>
  </si>
  <si>
    <t>Keep Ouachita Parish Beautiful (Ouachita Green)</t>
  </si>
  <si>
    <t>Yes! They are helping with litter pick ups along highways and right of ways throughout the parish.</t>
  </si>
  <si>
    <t>Keep St. James Parish Beautiful</t>
  </si>
  <si>
    <t>yes, we have one from their department on the board</t>
  </si>
  <si>
    <t>Keep Jefferson Parish Beautiful</t>
  </si>
  <si>
    <t>Keep St. Mary Beautiful</t>
  </si>
  <si>
    <t>KSMB is considering a pilot program for the Town of Berwick Police Department.</t>
  </si>
  <si>
    <t>KEEP LACOMBE BEAUTIFUL</t>
  </si>
  <si>
    <t>Keep Calcasieu Beautiful</t>
  </si>
  <si>
    <t>Keep St. Martin Beautiful</t>
  </si>
  <si>
    <t>There has been 2 meetings held with Parish Attorney and local constable that serves our parish. Works of revising litter laws, nuisance ordinances are underway. 
Sheriff's Office units display "Love the Boot, Don't Pollute" bumper stickers. 
Keep St. Martin Beautiful and St. Martin Sheriff's Office has made videos to reach out the community.</t>
  </si>
  <si>
    <t>Keep Greater Lake Charles Beautiful</t>
  </si>
  <si>
    <t>n/a</t>
  </si>
  <si>
    <t>Keep Abita Beautiful</t>
  </si>
  <si>
    <t>Keep Assumption Beautiful</t>
  </si>
  <si>
    <t>Law enforcement officers did attend a regional workshop in July of 2016. The sheriff and 2 constables were in attendance.</t>
  </si>
  <si>
    <t>keep st.john beautiful</t>
  </si>
  <si>
    <t>litter enforcement special details, also the use of cameras</t>
  </si>
  <si>
    <t>Keep Covington Beautiful</t>
  </si>
  <si>
    <t>Keep St. Tammany Beautiful</t>
  </si>
  <si>
    <t>Having J.P.'s and Constables maintaining a monthly litter court.  And, having Wildlife &amp; Fisheries Agents participate in our parish litter court.</t>
  </si>
  <si>
    <t>Affiliate Name</t>
  </si>
  <si>
    <t># of waterway cleanup volunteers</t>
  </si>
  <si>
    <t># of waterway cleanup volunteer hours</t>
  </si>
  <si>
    <t># of waterway cleanups lbs of litter collected</t>
  </si>
  <si>
    <t># of land-based litter cleanups lbs. of litter</t>
  </si>
  <si>
    <t># of waterway cleanup cigarette butts</t>
  </si>
  <si>
    <t>#of law enforcement training workshops held</t>
  </si>
  <si>
    <t># of law enforcement training participants</t>
  </si>
  <si>
    <t># of litter law ordinances written or revised</t>
  </si>
  <si>
    <t>HHW #lbs batteries</t>
  </si>
  <si>
    <t>HHW #lbs electronics</t>
  </si>
  <si>
    <t>HHW # volunteers</t>
  </si>
  <si>
    <t>HHW #volunteer hours</t>
  </si>
  <si>
    <t>HHW # households</t>
  </si>
  <si>
    <t>HHW # cars</t>
  </si>
  <si>
    <t>#HHW events</t>
  </si>
  <si>
    <t>HHW #tires</t>
  </si>
  <si>
    <t>HHW #bulbs</t>
  </si>
  <si>
    <t>HHW #lbs pesticides</t>
  </si>
  <si>
    <t>HHW #gallonsoil</t>
  </si>
  <si>
    <t>HHW #lbs paint</t>
  </si>
  <si>
    <t>ARD #events</t>
  </si>
  <si>
    <t>ARD #volunteers</t>
  </si>
  <si>
    <t>ARD #volunteer hours</t>
  </si>
  <si>
    <t>ARD #participants</t>
  </si>
  <si>
    <t>ARD #lbs recyclables collected</t>
  </si>
  <si>
    <t>school recycling #schools reached</t>
  </si>
  <si>
    <t>school recycling #students reached</t>
  </si>
  <si>
    <t>school recycling #lbs recyclables collected</t>
  </si>
  <si>
    <t>#environmental ed in schools</t>
  </si>
  <si>
    <t>environmental ed #students reached</t>
  </si>
  <si>
    <t>community ed #volunteers</t>
  </si>
  <si>
    <t>community ed #volunteer hours</t>
  </si>
  <si>
    <t>community ed #participants reached</t>
  </si>
  <si>
    <t>#gardens planted/maintained</t>
  </si>
  <si>
    <t>gardens #volunteers</t>
  </si>
  <si>
    <t>gardens #volunteer hours</t>
  </si>
  <si>
    <t>gardening workshops conducted</t>
  </si>
  <si>
    <t>gardening #volunteers</t>
  </si>
  <si>
    <t>gardening #volunteer hours</t>
  </si>
  <si>
    <t>gardening #participants</t>
  </si>
  <si>
    <t>#trees planted</t>
  </si>
  <si>
    <t>trees planted #volunteers</t>
  </si>
  <si>
    <t>trees planted #volunteer hours</t>
  </si>
  <si>
    <t>Shreveport Green</t>
  </si>
  <si>
    <t>R.E.S.T.O.R.E is a joint project of the Shreveport Police Department, Shreveport Green, and the City of Shreveport.  One "neighborhood area" is targeted each week.  We provide the officers with litter brochures to hand out to all of the citizens (they knock on every door) in the targeted neighborhoods; we "come in" on Thursday of the week-long event and hold a litter education event with the youth in the neighborhood and then follow up with a cleanup of the neighborhood the following day.,</t>
  </si>
  <si>
    <t>TOTALS</t>
  </si>
  <si>
    <t>TOTAL VOLUNTEERS</t>
  </si>
  <si>
    <t>TOTAL VOLUNTEER HOURS</t>
  </si>
  <si>
    <t>TOTAL RECYCLABLES COLLECTED</t>
  </si>
  <si>
    <t>TOTAL STUDENTS REACHED</t>
  </si>
  <si>
    <t>TOTAL PARTICIPANTS</t>
  </si>
  <si>
    <t>TOTAL VOLUNTEER VALUE</t>
  </si>
  <si>
    <t>GRANTS AWARDED</t>
  </si>
  <si>
    <t>TOTAL EVENTS</t>
  </si>
  <si>
    <t>Keep Louisiana Beautiful</t>
  </si>
  <si>
    <t>66376.8 lbs</t>
  </si>
  <si>
    <t>TOTAL HOUSEHOLD HAZARDOUS WASTE REMOVED</t>
  </si>
  <si>
    <t>TOTAL LBS LITTER</t>
  </si>
  <si>
    <t>TOTAL CIGARETTE BUTTS</t>
  </si>
  <si>
    <t>25,360 lbs</t>
  </si>
  <si>
    <t>Keep Lafayette Beautiful/ Project Front Yard</t>
  </si>
  <si>
    <t>Creating a litter court in 2018</t>
  </si>
  <si>
    <t>Keep East Feliciana Beautiful</t>
  </si>
  <si>
    <t># of waterway cleanups</t>
  </si>
  <si>
    <t>4.6million</t>
  </si>
  <si>
    <t>304 lbs</t>
  </si>
  <si>
    <t xml:space="preserve"> # school groups</t>
  </si>
  <si>
    <t># university groups</t>
  </si>
  <si>
    <t xml:space="preserve"> # businesses</t>
  </si>
  <si>
    <t># of church groups</t>
  </si>
  <si>
    <t># prof. assoc.</t>
  </si>
  <si>
    <t># youth clubs</t>
  </si>
  <si>
    <t># elected officials</t>
  </si>
  <si>
    <t># other groups</t>
  </si>
  <si>
    <t># land litter cleanups</t>
  </si>
  <si>
    <t># volunteers land litter cleanups</t>
  </si>
  <si>
    <t># volunteer hrs. land litter cleanup</t>
  </si>
  <si>
    <t>Healthy Communities Grants Recipients</t>
  </si>
  <si>
    <t># of land-based litter cigarette butts</t>
  </si>
  <si>
    <t>How are you engaging law enforcement?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</si>
</sst>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
  </numFmts>
  <fonts count="6" x14ac:knownFonts="1">
    <font>
      <sz val="11"/>
      <color theme="1"/>
      <name val="Calibri"/>
      <family val="2"/>
      <scheme val="minor"/>
    </font>
    <font>
      <b/>
      <sz val="11"/>
      <color theme="1"/>
      <name val="Calibri"/>
      <family val="2"/>
      <scheme val="minor"/>
    </font>
    <font>
      <b/>
      <sz val="11"/>
      <color theme="3"/>
      <name val="Calibri"/>
      <family val="2"/>
      <scheme val="minor"/>
    </font>
    <font>
      <sz val="11"/>
      <color theme="3"/>
      <name val="Calibri"/>
      <family val="2"/>
      <scheme val="minor"/>
    </font>
    <font>
      <b/>
      <sz val="9"/>
      <color theme="1"/>
      <name val="Calibri"/>
      <family val="2"/>
      <scheme val="minor"/>
    </font>
    <font>
      <b/>
      <sz val="9"/>
      <color theme="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2" borderId="1" xfId="0" applyFill="1" applyBorder="1"/>
    <xf numFmtId="0" fontId="1" fillId="2" borderId="1" xfId="0" applyFont="1" applyFill="1" applyBorder="1"/>
    <xf numFmtId="164" fontId="0" fillId="2" borderId="1" xfId="0" applyNumberFormat="1" applyFill="1" applyBorder="1"/>
    <xf numFmtId="164" fontId="3" fillId="2" borderId="1" xfId="0" applyNumberFormat="1" applyFont="1" applyFill="1" applyBorder="1"/>
    <xf numFmtId="164" fontId="3" fillId="2" borderId="1" xfId="0" applyNumberFormat="1" applyFont="1" applyFill="1" applyBorder="1" applyAlignment="1">
      <alignment horizontal="right"/>
    </xf>
    <xf numFmtId="0" fontId="2" fillId="2" borderId="1" xfId="0" applyFont="1" applyFill="1" applyBorder="1"/>
    <xf numFmtId="0" fontId="3" fillId="2" borderId="1" xfId="0" applyFont="1" applyFill="1" applyBorder="1" applyAlignment="1">
      <alignment horizontal="right"/>
    </xf>
    <xf numFmtId="0" fontId="3" fillId="2" borderId="1" xfId="0" applyFont="1" applyFill="1" applyBorder="1"/>
    <xf numFmtId="0" fontId="0" fillId="4" borderId="1" xfId="0" applyFill="1" applyBorder="1"/>
    <xf numFmtId="0" fontId="2" fillId="5" borderId="1" xfId="0" applyFont="1" applyFill="1" applyBorder="1"/>
    <xf numFmtId="164" fontId="2" fillId="5" borderId="1" xfId="0" applyNumberFormat="1" applyFont="1" applyFill="1" applyBorder="1" applyAlignment="1">
      <alignment horizontal="right"/>
    </xf>
    <xf numFmtId="164" fontId="2" fillId="5" borderId="1" xfId="0" applyNumberFormat="1" applyFont="1" applyFill="1" applyBorder="1"/>
    <xf numFmtId="0" fontId="1" fillId="5" borderId="1" xfId="0" applyFont="1" applyFill="1" applyBorder="1"/>
    <xf numFmtId="3" fontId="2" fillId="5" borderId="1" xfId="0" applyNumberFormat="1" applyFont="1" applyFill="1" applyBorder="1" applyAlignment="1">
      <alignment horizontal="right"/>
    </xf>
    <xf numFmtId="0" fontId="2" fillId="5" borderId="1" xfId="0" applyFont="1" applyFill="1" applyBorder="1" applyAlignment="1">
      <alignment horizontal="right"/>
    </xf>
    <xf numFmtId="6" fontId="2" fillId="5" borderId="1" xfId="0" applyNumberFormat="1" applyFont="1" applyFill="1" applyBorder="1" applyAlignment="1">
      <alignment horizontal="right"/>
    </xf>
    <xf numFmtId="0" fontId="4" fillId="3" borderId="1" xfId="0" applyFont="1" applyFill="1" applyBorder="1" applyAlignment="1">
      <alignment horizontal="left" vertical="top" readingOrder="1"/>
    </xf>
    <xf numFmtId="0" fontId="5" fillId="3" borderId="1" xfId="0" applyFont="1" applyFill="1" applyBorder="1" applyAlignment="1">
      <alignment horizontal="left" vertical="top" readingOrder="1"/>
    </xf>
  </cellXfs>
  <cellStyles count="1">
    <cellStyle name="Normal" xfId="0" builtinId="0"/>
  </cellStyles>
  <dxfs count="0"/>
  <tableStyles count="0" defaultTableStyle="TableStyleMedium2" defaultPivotStyle="PivotStyleLight16"/>
  <colors>
    <mruColors>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Feathered">
  <a:themeElements>
    <a:clrScheme name="Feathered">
      <a:dk1>
        <a:sysClr val="windowText" lastClr="000000"/>
      </a:dk1>
      <a:lt1>
        <a:sysClr val="window" lastClr="FFFFFF"/>
      </a:lt1>
      <a:dk2>
        <a:srgbClr val="121316"/>
      </a:dk2>
      <a:lt2>
        <a:srgbClr val="FEFCF7"/>
      </a:lt2>
      <a:accent1>
        <a:srgbClr val="606372"/>
      </a:accent1>
      <a:accent2>
        <a:srgbClr val="79A8A4"/>
      </a:accent2>
      <a:accent3>
        <a:srgbClr val="B2AD8F"/>
      </a:accent3>
      <a:accent4>
        <a:srgbClr val="AD8082"/>
      </a:accent4>
      <a:accent5>
        <a:srgbClr val="DEC18C"/>
      </a:accent5>
      <a:accent6>
        <a:srgbClr val="92A185"/>
      </a:accent6>
      <a:hlink>
        <a:srgbClr val="85C4D2"/>
      </a:hlink>
      <a:folHlink>
        <a:srgbClr val="8E8CA7"/>
      </a:folHlink>
    </a:clrScheme>
    <a:fontScheme name="Feathered">
      <a:majorFont>
        <a:latin typeface="Century Schoolbook" panose="02040604050505020304"/>
        <a:ea typeface=""/>
        <a:cs typeface=""/>
        <a:font script="Jpan" typeface="メイリオ"/>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メイリオ"/>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48576"/>
  <sheetViews>
    <sheetView tabSelected="1" zoomScaleNormal="100" workbookViewId="0">
      <pane ySplit="1" topLeftCell="A2" activePane="bottomLeft" state="frozen"/>
      <selection pane="bottomLeft" activeCell="A22" sqref="A22"/>
    </sheetView>
  </sheetViews>
  <sheetFormatPr defaultRowHeight="14.4" x14ac:dyDescent="0.3"/>
  <cols>
    <col min="1" max="1" width="32.5546875" style="1" customWidth="1"/>
    <col min="2" max="2" width="11.77734375" style="7" customWidth="1"/>
    <col min="3" max="3" width="10.33203125" style="1" customWidth="1"/>
    <col min="4" max="4" width="10.109375" style="1" customWidth="1"/>
    <col min="5" max="5" width="9.5546875" style="1" customWidth="1"/>
    <col min="6" max="6" width="9.77734375" style="1" customWidth="1"/>
    <col min="7" max="7" width="9.88671875" style="1" customWidth="1"/>
    <col min="8" max="8" width="8.109375" style="1" customWidth="1"/>
    <col min="9" max="9" width="10.109375" style="1" customWidth="1"/>
    <col min="10" max="10" width="8.77734375" style="1" customWidth="1"/>
    <col min="11" max="11" width="9.6640625" style="1" customWidth="1"/>
    <col min="12" max="12" width="12.109375" style="1" customWidth="1"/>
    <col min="13" max="13" width="8.88671875" style="1"/>
    <col min="14" max="14" width="8.5546875" style="1" customWidth="1"/>
    <col min="15" max="15" width="8.44140625" style="1" customWidth="1"/>
    <col min="16" max="22" width="8.88671875" style="1"/>
    <col min="23" max="23" width="15.88671875" style="1" customWidth="1"/>
    <col min="24" max="24" width="8.44140625" style="1" customWidth="1"/>
    <col min="25" max="38" width="8.88671875" style="1"/>
    <col min="39" max="39" width="9.21875" style="1" customWidth="1"/>
    <col min="40" max="47" width="8.88671875" style="1"/>
    <col min="48" max="48" width="11.88671875" style="8" customWidth="1"/>
    <col min="49" max="54" width="8.88671875" style="1"/>
    <col min="55" max="55" width="11.109375" style="1" customWidth="1"/>
    <col min="56" max="56" width="8.88671875" style="1"/>
    <col min="57" max="57" width="11.44140625" style="1" customWidth="1"/>
    <col min="58" max="58" width="11" style="1" customWidth="1"/>
    <col min="59" max="16384" width="8.88671875" style="1"/>
  </cols>
  <sheetData>
    <row r="1" spans="1:58" s="17" customFormat="1" ht="12" x14ac:dyDescent="0.3">
      <c r="A1" s="17" t="s">
        <v>43</v>
      </c>
      <c r="B1" s="18" t="s">
        <v>110</v>
      </c>
      <c r="C1" s="17" t="s">
        <v>111</v>
      </c>
      <c r="D1" s="17" t="s">
        <v>112</v>
      </c>
      <c r="E1" s="17" t="s">
        <v>113</v>
      </c>
      <c r="F1" s="17" t="s">
        <v>114</v>
      </c>
      <c r="G1" s="17" t="s">
        <v>115</v>
      </c>
      <c r="H1" s="17" t="s">
        <v>116</v>
      </c>
      <c r="I1" s="17" t="s">
        <v>117</v>
      </c>
      <c r="J1" s="17" t="s">
        <v>118</v>
      </c>
      <c r="K1" s="17" t="s">
        <v>119</v>
      </c>
      <c r="L1" s="17" t="s">
        <v>120</v>
      </c>
      <c r="M1" s="17" t="s">
        <v>47</v>
      </c>
      <c r="N1" s="17" t="s">
        <v>122</v>
      </c>
      <c r="O1" s="17" t="s">
        <v>107</v>
      </c>
      <c r="P1" s="17" t="s">
        <v>44</v>
      </c>
      <c r="Q1" s="17" t="s">
        <v>45</v>
      </c>
      <c r="R1" s="17" t="s">
        <v>46</v>
      </c>
      <c r="S1" s="17" t="s">
        <v>48</v>
      </c>
      <c r="T1" s="17" t="s">
        <v>49</v>
      </c>
      <c r="U1" s="17" t="s">
        <v>50</v>
      </c>
      <c r="V1" s="17" t="s">
        <v>51</v>
      </c>
      <c r="W1" s="17" t="s">
        <v>123</v>
      </c>
      <c r="X1" s="17" t="s">
        <v>58</v>
      </c>
      <c r="Y1" s="17" t="s">
        <v>57</v>
      </c>
      <c r="Z1" s="17" t="s">
        <v>56</v>
      </c>
      <c r="AA1" s="17" t="s">
        <v>54</v>
      </c>
      <c r="AB1" s="17" t="s">
        <v>55</v>
      </c>
      <c r="AC1" s="17" t="s">
        <v>53</v>
      </c>
      <c r="AD1" s="17" t="s">
        <v>52</v>
      </c>
      <c r="AE1" s="17" t="s">
        <v>59</v>
      </c>
      <c r="AF1" s="17" t="s">
        <v>60</v>
      </c>
      <c r="AG1" s="17" t="s">
        <v>61</v>
      </c>
      <c r="AH1" s="17" t="s">
        <v>62</v>
      </c>
      <c r="AI1" s="17" t="s">
        <v>63</v>
      </c>
      <c r="AJ1" s="17" t="s">
        <v>64</v>
      </c>
      <c r="AK1" s="17" t="s">
        <v>65</v>
      </c>
      <c r="AL1" s="17" t="s">
        <v>66</v>
      </c>
      <c r="AM1" s="17" t="s">
        <v>67</v>
      </c>
      <c r="AN1" s="17" t="s">
        <v>68</v>
      </c>
      <c r="AO1" s="17" t="s">
        <v>69</v>
      </c>
      <c r="AP1" s="17" t="s">
        <v>70</v>
      </c>
      <c r="AQ1" s="17" t="s">
        <v>71</v>
      </c>
      <c r="AR1" s="17" t="s">
        <v>72</v>
      </c>
      <c r="AS1" s="17" t="s">
        <v>73</v>
      </c>
      <c r="AT1" s="17" t="s">
        <v>74</v>
      </c>
      <c r="AU1" s="17" t="s">
        <v>75</v>
      </c>
      <c r="AV1" s="18" t="s">
        <v>76</v>
      </c>
      <c r="AW1" s="17" t="s">
        <v>77</v>
      </c>
      <c r="AX1" s="17" t="s">
        <v>78</v>
      </c>
      <c r="AY1" s="17" t="s">
        <v>79</v>
      </c>
      <c r="AZ1" s="17" t="s">
        <v>80</v>
      </c>
      <c r="BA1" s="17" t="s">
        <v>81</v>
      </c>
      <c r="BB1" s="17" t="s">
        <v>82</v>
      </c>
      <c r="BC1" s="17" t="s">
        <v>83</v>
      </c>
      <c r="BD1" s="17" t="s">
        <v>84</v>
      </c>
      <c r="BE1" s="17" t="s">
        <v>85</v>
      </c>
      <c r="BF1" s="17" t="s">
        <v>86</v>
      </c>
    </row>
    <row r="2" spans="1:58" x14ac:dyDescent="0.3">
      <c r="A2" s="9" t="s">
        <v>121</v>
      </c>
      <c r="B2" s="4">
        <v>10</v>
      </c>
      <c r="C2" s="3">
        <v>3</v>
      </c>
      <c r="D2" s="3">
        <v>61</v>
      </c>
      <c r="E2" s="3">
        <v>2</v>
      </c>
      <c r="F2" s="3">
        <v>12</v>
      </c>
      <c r="G2" s="3">
        <v>7</v>
      </c>
      <c r="H2" s="3">
        <v>0</v>
      </c>
      <c r="I2" s="3">
        <v>0</v>
      </c>
      <c r="J2" s="3">
        <v>2</v>
      </c>
      <c r="K2" s="3">
        <v>2566</v>
      </c>
      <c r="L2" s="3">
        <v>7628</v>
      </c>
      <c r="M2" s="3">
        <v>31200</v>
      </c>
      <c r="N2" s="3">
        <v>0</v>
      </c>
      <c r="O2" s="3">
        <v>0</v>
      </c>
      <c r="P2" s="3">
        <v>0</v>
      </c>
      <c r="Q2" s="3">
        <v>0</v>
      </c>
      <c r="R2" s="3">
        <v>0</v>
      </c>
      <c r="S2" s="3">
        <v>0</v>
      </c>
      <c r="T2" s="3">
        <v>0</v>
      </c>
      <c r="U2" s="3">
        <v>0</v>
      </c>
      <c r="V2" s="3">
        <v>0</v>
      </c>
      <c r="W2" s="1" t="s">
        <v>1</v>
      </c>
      <c r="X2" s="3">
        <v>0</v>
      </c>
      <c r="Y2" s="3"/>
      <c r="Z2" s="3"/>
      <c r="AA2" s="3">
        <v>0</v>
      </c>
      <c r="AB2" s="3">
        <v>0</v>
      </c>
      <c r="AC2" s="3">
        <v>0</v>
      </c>
      <c r="AD2" s="3">
        <v>0</v>
      </c>
      <c r="AE2" s="3">
        <v>0</v>
      </c>
      <c r="AF2" s="3">
        <v>0</v>
      </c>
      <c r="AG2" s="3">
        <v>0</v>
      </c>
      <c r="AH2" s="3">
        <v>0</v>
      </c>
      <c r="AI2" s="3">
        <v>0</v>
      </c>
      <c r="AJ2" s="3">
        <v>0</v>
      </c>
      <c r="AK2" s="3">
        <v>0</v>
      </c>
      <c r="AL2" s="3">
        <v>0</v>
      </c>
      <c r="AM2" s="3">
        <v>0</v>
      </c>
      <c r="AN2" s="3">
        <v>0</v>
      </c>
      <c r="AO2" s="3">
        <v>0</v>
      </c>
      <c r="AP2" s="3">
        <v>0</v>
      </c>
      <c r="AQ2" s="3">
        <v>0</v>
      </c>
      <c r="AR2" s="3">
        <v>0</v>
      </c>
      <c r="AS2" s="3">
        <v>0</v>
      </c>
      <c r="AT2" s="3">
        <v>0</v>
      </c>
      <c r="AU2" s="3">
        <v>0</v>
      </c>
      <c r="AV2" s="4">
        <v>0</v>
      </c>
      <c r="AW2" s="3">
        <v>0</v>
      </c>
      <c r="AX2" s="3">
        <v>0</v>
      </c>
      <c r="AY2" s="3">
        <v>0</v>
      </c>
      <c r="AZ2" s="3">
        <v>0</v>
      </c>
      <c r="BA2" s="3">
        <v>0</v>
      </c>
      <c r="BB2" s="3">
        <v>0</v>
      </c>
      <c r="BC2" s="3">
        <v>0</v>
      </c>
      <c r="BD2" s="3">
        <v>0</v>
      </c>
      <c r="BE2" s="3">
        <v>0</v>
      </c>
      <c r="BF2" s="3">
        <v>0</v>
      </c>
    </row>
    <row r="3" spans="1:58" x14ac:dyDescent="0.3">
      <c r="A3" s="9" t="s">
        <v>15</v>
      </c>
      <c r="B3" s="5">
        <v>7</v>
      </c>
      <c r="C3" s="3">
        <v>0</v>
      </c>
      <c r="D3" s="3">
        <v>0</v>
      </c>
      <c r="E3" s="3">
        <v>3</v>
      </c>
      <c r="F3" s="3">
        <v>4</v>
      </c>
      <c r="G3" s="3">
        <v>2</v>
      </c>
      <c r="H3" s="3">
        <v>2</v>
      </c>
      <c r="I3" s="3">
        <v>0</v>
      </c>
      <c r="J3" s="3">
        <v>5</v>
      </c>
      <c r="K3" s="3">
        <v>50</v>
      </c>
      <c r="L3" s="3">
        <v>360</v>
      </c>
      <c r="M3" s="3">
        <v>26</v>
      </c>
      <c r="N3" s="3">
        <v>800</v>
      </c>
      <c r="O3" s="3">
        <v>0</v>
      </c>
      <c r="P3" s="3">
        <v>0</v>
      </c>
      <c r="Q3" s="3">
        <v>0</v>
      </c>
      <c r="R3" s="3">
        <v>0</v>
      </c>
      <c r="S3" s="3">
        <v>0</v>
      </c>
      <c r="T3" s="3">
        <v>0</v>
      </c>
      <c r="U3" s="3">
        <v>0</v>
      </c>
      <c r="V3" s="3">
        <v>0</v>
      </c>
      <c r="W3" s="1" t="s">
        <v>16</v>
      </c>
      <c r="X3" s="3">
        <v>1</v>
      </c>
      <c r="Y3" s="3">
        <v>35</v>
      </c>
      <c r="Z3" s="3">
        <v>0</v>
      </c>
      <c r="AA3" s="3">
        <v>0</v>
      </c>
      <c r="AB3" s="3">
        <v>0</v>
      </c>
      <c r="AC3" s="3">
        <v>0</v>
      </c>
      <c r="AD3" s="3">
        <v>30</v>
      </c>
      <c r="AE3" s="3">
        <f ca="1">+AE4+AE3:AE28</f>
        <v>0</v>
      </c>
      <c r="AF3" s="3">
        <v>0</v>
      </c>
      <c r="AG3" s="3">
        <v>220</v>
      </c>
      <c r="AH3" s="3">
        <v>0</v>
      </c>
      <c r="AI3" s="3">
        <v>2400</v>
      </c>
      <c r="AJ3" s="3">
        <v>3</v>
      </c>
      <c r="AK3" s="3">
        <v>4</v>
      </c>
      <c r="AL3" s="3">
        <v>16</v>
      </c>
      <c r="AM3" s="3">
        <v>60</v>
      </c>
      <c r="AN3" s="3">
        <v>0</v>
      </c>
      <c r="AO3" s="3">
        <v>4</v>
      </c>
      <c r="AP3" s="3">
        <v>1000</v>
      </c>
      <c r="AQ3" s="3">
        <v>0</v>
      </c>
      <c r="AR3" s="3">
        <v>7</v>
      </c>
      <c r="AS3" s="3">
        <v>500</v>
      </c>
      <c r="AT3" s="3">
        <v>0</v>
      </c>
      <c r="AU3" s="3">
        <v>0</v>
      </c>
      <c r="AV3" s="4">
        <v>0</v>
      </c>
      <c r="AW3" s="3">
        <v>0</v>
      </c>
      <c r="AX3" s="3">
        <v>0</v>
      </c>
      <c r="AY3" s="3">
        <v>1</v>
      </c>
      <c r="AZ3" s="3">
        <v>1</v>
      </c>
      <c r="BA3" s="3">
        <v>16</v>
      </c>
      <c r="BB3" s="3">
        <v>64</v>
      </c>
      <c r="BC3" s="3">
        <v>500</v>
      </c>
      <c r="BD3" s="3">
        <v>5</v>
      </c>
      <c r="BE3" s="3">
        <v>2</v>
      </c>
      <c r="BF3" s="3">
        <v>16</v>
      </c>
    </row>
    <row r="4" spans="1:58" x14ac:dyDescent="0.3">
      <c r="A4" s="9" t="s">
        <v>35</v>
      </c>
      <c r="B4" s="5">
        <v>1</v>
      </c>
      <c r="C4" s="3">
        <v>0</v>
      </c>
      <c r="D4" s="3">
        <v>3</v>
      </c>
      <c r="E4" s="3">
        <v>1</v>
      </c>
      <c r="F4" s="3">
        <v>4</v>
      </c>
      <c r="G4" s="3">
        <v>2</v>
      </c>
      <c r="H4" s="3">
        <v>4</v>
      </c>
      <c r="I4" s="3">
        <v>2</v>
      </c>
      <c r="J4" s="3">
        <v>6</v>
      </c>
      <c r="K4" s="3">
        <v>92</v>
      </c>
      <c r="L4" s="3">
        <v>419</v>
      </c>
      <c r="M4" s="3">
        <v>1025</v>
      </c>
      <c r="N4" s="3">
        <v>13108</v>
      </c>
      <c r="O4" s="3">
        <v>0</v>
      </c>
      <c r="P4" s="3">
        <v>0</v>
      </c>
      <c r="Q4" s="3">
        <v>0</v>
      </c>
      <c r="R4" s="3">
        <v>0</v>
      </c>
      <c r="S4" s="3">
        <v>0</v>
      </c>
      <c r="T4" s="3">
        <v>0</v>
      </c>
      <c r="U4" s="3">
        <v>0</v>
      </c>
      <c r="V4" s="3">
        <v>0</v>
      </c>
      <c r="W4" s="1" t="s">
        <v>1</v>
      </c>
      <c r="X4" s="3">
        <v>0</v>
      </c>
      <c r="Y4" s="3">
        <v>0</v>
      </c>
      <c r="Z4" s="3">
        <v>0</v>
      </c>
      <c r="AA4" s="3">
        <v>0</v>
      </c>
      <c r="AB4" s="3">
        <v>0</v>
      </c>
      <c r="AC4" s="3">
        <v>0</v>
      </c>
      <c r="AD4" s="3">
        <v>0</v>
      </c>
      <c r="AE4" s="3">
        <f ca="1">+AE5+AE4:AE29</f>
        <v>0</v>
      </c>
      <c r="AF4" s="3">
        <v>0</v>
      </c>
      <c r="AG4" s="3">
        <v>0</v>
      </c>
      <c r="AH4" s="3">
        <v>0</v>
      </c>
      <c r="AI4" s="3">
        <v>0</v>
      </c>
      <c r="AJ4" s="3">
        <v>2</v>
      </c>
      <c r="AK4" s="3">
        <v>10</v>
      </c>
      <c r="AL4" s="3">
        <v>60</v>
      </c>
      <c r="AM4" s="3">
        <v>10</v>
      </c>
      <c r="AN4" s="3">
        <v>180</v>
      </c>
      <c r="AO4" s="3">
        <v>0</v>
      </c>
      <c r="AP4" s="3">
        <v>0</v>
      </c>
      <c r="AQ4" s="3">
        <v>0</v>
      </c>
      <c r="AR4" s="3">
        <v>2</v>
      </c>
      <c r="AS4" s="3">
        <v>134</v>
      </c>
      <c r="AT4" s="3">
        <v>2</v>
      </c>
      <c r="AU4" s="3">
        <v>175</v>
      </c>
      <c r="AV4" s="4">
        <v>750</v>
      </c>
      <c r="AW4" s="3">
        <v>15</v>
      </c>
      <c r="AX4" s="3">
        <v>62</v>
      </c>
      <c r="AY4" s="3">
        <v>234</v>
      </c>
      <c r="AZ4" s="3">
        <v>0</v>
      </c>
      <c r="BA4" s="3">
        <v>0</v>
      </c>
      <c r="BB4" s="3">
        <v>0</v>
      </c>
      <c r="BC4" s="3">
        <v>0</v>
      </c>
      <c r="BD4" s="3">
        <v>4</v>
      </c>
      <c r="BE4" s="3">
        <v>11</v>
      </c>
      <c r="BF4" s="3">
        <v>44</v>
      </c>
    </row>
    <row r="5" spans="1:58" x14ac:dyDescent="0.3">
      <c r="A5" s="9" t="s">
        <v>36</v>
      </c>
      <c r="B5" s="5">
        <v>11</v>
      </c>
      <c r="C5" s="3">
        <v>0</v>
      </c>
      <c r="D5" s="3">
        <v>3</v>
      </c>
      <c r="E5" s="3">
        <v>2</v>
      </c>
      <c r="F5" s="3">
        <v>2</v>
      </c>
      <c r="G5" s="3">
        <v>2</v>
      </c>
      <c r="H5" s="3">
        <v>30</v>
      </c>
      <c r="I5" s="3">
        <v>0</v>
      </c>
      <c r="J5" s="3">
        <v>2</v>
      </c>
      <c r="K5" s="3">
        <v>4</v>
      </c>
      <c r="L5" s="3">
        <v>16</v>
      </c>
      <c r="M5" s="3">
        <v>75</v>
      </c>
      <c r="N5" s="3">
        <v>0</v>
      </c>
      <c r="O5" s="3">
        <v>0</v>
      </c>
      <c r="P5" s="3">
        <v>0</v>
      </c>
      <c r="Q5" s="3">
        <v>0</v>
      </c>
      <c r="R5" s="3">
        <v>0</v>
      </c>
      <c r="S5" s="3">
        <v>0</v>
      </c>
      <c r="T5" s="3">
        <v>0</v>
      </c>
      <c r="U5" s="3">
        <v>0</v>
      </c>
      <c r="V5" s="3">
        <v>0</v>
      </c>
      <c r="W5" s="1" t="s">
        <v>37</v>
      </c>
      <c r="X5" s="3">
        <v>0</v>
      </c>
      <c r="Y5" s="3">
        <v>0</v>
      </c>
      <c r="Z5" s="3">
        <v>0</v>
      </c>
      <c r="AA5" s="3">
        <v>0</v>
      </c>
      <c r="AB5" s="3">
        <v>0</v>
      </c>
      <c r="AC5" s="3">
        <v>0</v>
      </c>
      <c r="AD5" s="3">
        <v>0</v>
      </c>
      <c r="AE5" s="3">
        <v>0</v>
      </c>
      <c r="AF5" s="3">
        <v>0</v>
      </c>
      <c r="AG5" s="3">
        <v>0</v>
      </c>
      <c r="AH5" s="3">
        <v>0</v>
      </c>
      <c r="AI5" s="3">
        <v>0</v>
      </c>
      <c r="AJ5" s="3">
        <v>11</v>
      </c>
      <c r="AK5" s="3">
        <v>2</v>
      </c>
      <c r="AL5" s="3">
        <v>8</v>
      </c>
      <c r="AM5" s="3">
        <v>4800</v>
      </c>
      <c r="AN5" s="3">
        <v>0</v>
      </c>
      <c r="AO5" s="3">
        <v>11</v>
      </c>
      <c r="AP5" s="3">
        <v>4800</v>
      </c>
      <c r="AQ5" s="3">
        <v>10000</v>
      </c>
      <c r="AR5" s="3">
        <v>11</v>
      </c>
      <c r="AS5" s="3">
        <v>4800</v>
      </c>
      <c r="AT5" s="3">
        <v>0</v>
      </c>
      <c r="AU5" s="3">
        <v>0</v>
      </c>
      <c r="AV5" s="4">
        <v>0</v>
      </c>
      <c r="AW5" s="3">
        <v>3</v>
      </c>
      <c r="AX5" s="3">
        <v>6</v>
      </c>
      <c r="AY5" s="3">
        <v>20</v>
      </c>
      <c r="AZ5" s="3">
        <v>0</v>
      </c>
      <c r="BA5" s="3">
        <v>0</v>
      </c>
      <c r="BB5" s="3">
        <v>0</v>
      </c>
      <c r="BC5" s="3">
        <v>0</v>
      </c>
      <c r="BD5" s="3">
        <v>6</v>
      </c>
      <c r="BE5" s="3">
        <v>6</v>
      </c>
      <c r="BF5" s="3">
        <v>3</v>
      </c>
    </row>
    <row r="6" spans="1:58" x14ac:dyDescent="0.3">
      <c r="A6" s="9" t="s">
        <v>6</v>
      </c>
      <c r="B6" s="5">
        <v>3</v>
      </c>
      <c r="C6" s="3">
        <v>2</v>
      </c>
      <c r="D6" s="3">
        <v>6</v>
      </c>
      <c r="E6" s="3">
        <v>1</v>
      </c>
      <c r="F6" s="3">
        <v>5</v>
      </c>
      <c r="G6" s="3">
        <v>3</v>
      </c>
      <c r="H6" s="3">
        <v>14</v>
      </c>
      <c r="I6" s="3">
        <v>1</v>
      </c>
      <c r="J6" s="3">
        <v>17</v>
      </c>
      <c r="K6" s="3">
        <v>457</v>
      </c>
      <c r="L6" s="3">
        <v>2801</v>
      </c>
      <c r="M6" s="3">
        <v>7359</v>
      </c>
      <c r="N6" s="3">
        <v>25000</v>
      </c>
      <c r="O6" s="3">
        <v>2</v>
      </c>
      <c r="P6" s="3">
        <v>65</v>
      </c>
      <c r="Q6" s="3">
        <v>195</v>
      </c>
      <c r="R6" s="3">
        <v>2250</v>
      </c>
      <c r="S6" s="3">
        <v>0</v>
      </c>
      <c r="T6" s="3">
        <v>0</v>
      </c>
      <c r="U6" s="3">
        <v>0</v>
      </c>
      <c r="V6" s="3">
        <v>0</v>
      </c>
      <c r="W6" s="1" t="s">
        <v>7</v>
      </c>
      <c r="X6" s="3">
        <v>0</v>
      </c>
      <c r="Y6" s="3">
        <v>0</v>
      </c>
      <c r="Z6" s="3">
        <v>0</v>
      </c>
      <c r="AA6" s="3">
        <v>0</v>
      </c>
      <c r="AB6" s="3">
        <v>0</v>
      </c>
      <c r="AC6" s="3">
        <v>0</v>
      </c>
      <c r="AD6" s="3">
        <v>0</v>
      </c>
      <c r="AE6" s="3">
        <f ca="1">+AE7+AE6:AE31</f>
        <v>0</v>
      </c>
      <c r="AF6" s="3">
        <v>0</v>
      </c>
      <c r="AG6" s="3">
        <v>0</v>
      </c>
      <c r="AH6" s="3">
        <v>0</v>
      </c>
      <c r="AI6" s="3">
        <v>0</v>
      </c>
      <c r="AJ6" s="3">
        <v>0</v>
      </c>
      <c r="AK6" s="3">
        <v>0</v>
      </c>
      <c r="AL6" s="3">
        <v>0</v>
      </c>
      <c r="AM6" s="3">
        <v>0</v>
      </c>
      <c r="AN6" s="3">
        <v>0</v>
      </c>
      <c r="AO6" s="3">
        <v>0</v>
      </c>
      <c r="AP6" s="3">
        <v>0</v>
      </c>
      <c r="AQ6" s="3">
        <v>0</v>
      </c>
      <c r="AR6" s="3">
        <v>2</v>
      </c>
      <c r="AS6" s="3">
        <v>125</v>
      </c>
      <c r="AT6" s="3">
        <v>5</v>
      </c>
      <c r="AU6" s="3">
        <v>25</v>
      </c>
      <c r="AV6" s="4">
        <v>5000</v>
      </c>
      <c r="AW6" s="3">
        <v>8</v>
      </c>
      <c r="AX6" s="3">
        <v>45</v>
      </c>
      <c r="AY6" s="3">
        <v>180</v>
      </c>
      <c r="AZ6" s="3">
        <v>0</v>
      </c>
      <c r="BA6" s="3">
        <v>0</v>
      </c>
      <c r="BB6" s="3">
        <v>0</v>
      </c>
      <c r="BC6" s="3">
        <v>0</v>
      </c>
      <c r="BD6" s="3">
        <v>6</v>
      </c>
      <c r="BE6" s="3">
        <v>8</v>
      </c>
      <c r="BF6" s="3">
        <v>2</v>
      </c>
    </row>
    <row r="7" spans="1:58" x14ac:dyDescent="0.3">
      <c r="A7" s="9" t="s">
        <v>30</v>
      </c>
      <c r="B7" s="5">
        <v>0</v>
      </c>
      <c r="C7" s="3">
        <v>0</v>
      </c>
      <c r="D7" s="3">
        <v>5</v>
      </c>
      <c r="E7" s="3">
        <v>0</v>
      </c>
      <c r="F7" s="3">
        <v>2</v>
      </c>
      <c r="G7" s="3">
        <v>1</v>
      </c>
      <c r="H7" s="3">
        <v>15</v>
      </c>
      <c r="I7" s="3">
        <v>0</v>
      </c>
      <c r="J7" s="3">
        <v>1</v>
      </c>
      <c r="K7" s="3">
        <v>6</v>
      </c>
      <c r="L7" s="3">
        <v>12</v>
      </c>
      <c r="M7" s="3">
        <v>50</v>
      </c>
      <c r="N7" s="3">
        <v>0</v>
      </c>
      <c r="O7" s="3">
        <v>1</v>
      </c>
      <c r="P7" s="3">
        <v>2</v>
      </c>
      <c r="Q7" s="3">
        <v>6</v>
      </c>
      <c r="R7" s="3">
        <v>25</v>
      </c>
      <c r="S7" s="3">
        <v>0</v>
      </c>
      <c r="T7" s="3">
        <v>1</v>
      </c>
      <c r="U7" s="3">
        <v>1</v>
      </c>
      <c r="V7" s="3">
        <v>0</v>
      </c>
      <c r="W7" s="1" t="s">
        <v>1</v>
      </c>
      <c r="X7" s="3">
        <v>0</v>
      </c>
      <c r="Y7" s="3"/>
      <c r="Z7" s="3"/>
      <c r="AA7" s="3">
        <v>0</v>
      </c>
      <c r="AB7" s="3">
        <v>0</v>
      </c>
      <c r="AC7" s="3">
        <v>0</v>
      </c>
      <c r="AD7" s="3">
        <v>0</v>
      </c>
      <c r="AE7" s="3">
        <f ca="1">+AE8+AE7:AE32</f>
        <v>0</v>
      </c>
      <c r="AF7" s="3">
        <v>0</v>
      </c>
      <c r="AG7" s="3">
        <v>0</v>
      </c>
      <c r="AH7" s="3">
        <v>0</v>
      </c>
      <c r="AI7" s="3">
        <v>0</v>
      </c>
      <c r="AJ7" s="3">
        <v>0</v>
      </c>
      <c r="AK7" s="3">
        <v>0</v>
      </c>
      <c r="AL7" s="3">
        <v>0</v>
      </c>
      <c r="AM7" s="3">
        <v>0</v>
      </c>
      <c r="AN7" s="3">
        <v>0</v>
      </c>
      <c r="AO7" s="3">
        <v>0</v>
      </c>
      <c r="AP7" s="3">
        <v>0</v>
      </c>
      <c r="AQ7" s="3">
        <v>0</v>
      </c>
      <c r="AR7" s="3">
        <v>10</v>
      </c>
      <c r="AS7" s="3">
        <v>2000</v>
      </c>
      <c r="AT7" s="3">
        <v>0</v>
      </c>
      <c r="AU7" s="3">
        <v>0</v>
      </c>
      <c r="AV7" s="4">
        <v>0</v>
      </c>
      <c r="AW7" s="3">
        <v>0</v>
      </c>
      <c r="AX7" s="3">
        <v>0</v>
      </c>
      <c r="AY7" s="3">
        <v>0</v>
      </c>
      <c r="AZ7" s="3">
        <v>0</v>
      </c>
      <c r="BA7" s="3">
        <v>0</v>
      </c>
      <c r="BB7" s="3">
        <v>0</v>
      </c>
      <c r="BC7" s="3">
        <v>0</v>
      </c>
      <c r="BD7" s="3">
        <v>0</v>
      </c>
      <c r="BE7" s="3">
        <v>0</v>
      </c>
      <c r="BF7" s="3">
        <v>0</v>
      </c>
    </row>
    <row r="8" spans="1:58" x14ac:dyDescent="0.3">
      <c r="A8" s="9" t="s">
        <v>40</v>
      </c>
      <c r="B8" s="5">
        <v>4</v>
      </c>
      <c r="C8" s="3">
        <v>1</v>
      </c>
      <c r="D8" s="3">
        <v>14</v>
      </c>
      <c r="E8" s="3">
        <v>0</v>
      </c>
      <c r="F8" s="3">
        <v>9</v>
      </c>
      <c r="G8" s="3">
        <v>2</v>
      </c>
      <c r="H8" s="3">
        <v>8</v>
      </c>
      <c r="I8" s="3">
        <v>0</v>
      </c>
      <c r="J8" s="3">
        <v>2</v>
      </c>
      <c r="K8" s="3">
        <v>172</v>
      </c>
      <c r="L8" s="3">
        <v>1032</v>
      </c>
      <c r="M8" s="3">
        <v>2185</v>
      </c>
      <c r="N8" s="3">
        <v>0</v>
      </c>
      <c r="O8" s="3">
        <v>1</v>
      </c>
      <c r="P8" s="3">
        <v>35</v>
      </c>
      <c r="Q8" s="3">
        <v>140</v>
      </c>
      <c r="R8" s="3">
        <v>350</v>
      </c>
      <c r="S8" s="3">
        <v>0</v>
      </c>
      <c r="T8" s="3">
        <v>0</v>
      </c>
      <c r="U8" s="3">
        <v>0</v>
      </c>
      <c r="V8" s="3">
        <v>0</v>
      </c>
      <c r="W8" s="1" t="s">
        <v>1</v>
      </c>
      <c r="X8" s="3">
        <v>0</v>
      </c>
      <c r="Y8" s="3"/>
      <c r="Z8" s="3"/>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1</v>
      </c>
      <c r="AS8" s="3">
        <v>12</v>
      </c>
      <c r="AT8" s="3">
        <v>0</v>
      </c>
      <c r="AU8" s="3">
        <v>0</v>
      </c>
      <c r="AV8" s="4">
        <v>0</v>
      </c>
      <c r="AW8" s="3">
        <v>76</v>
      </c>
      <c r="AX8" s="3">
        <v>19</v>
      </c>
      <c r="AY8" s="3">
        <v>4</v>
      </c>
      <c r="AZ8" s="3">
        <v>1</v>
      </c>
      <c r="BA8" s="3">
        <v>6</v>
      </c>
      <c r="BB8" s="3">
        <v>4</v>
      </c>
      <c r="BC8" s="3">
        <v>50</v>
      </c>
      <c r="BD8" s="3">
        <v>0</v>
      </c>
      <c r="BE8" s="3">
        <v>0</v>
      </c>
      <c r="BF8" s="3">
        <v>0</v>
      </c>
    </row>
    <row r="9" spans="1:58" x14ac:dyDescent="0.3">
      <c r="A9" s="9" t="s">
        <v>106</v>
      </c>
      <c r="B9" s="4">
        <v>2</v>
      </c>
      <c r="C9" s="3">
        <v>0</v>
      </c>
      <c r="D9" s="3">
        <v>1</v>
      </c>
      <c r="E9" s="3">
        <v>0</v>
      </c>
      <c r="F9" s="3">
        <v>1</v>
      </c>
      <c r="G9" s="3">
        <v>1</v>
      </c>
      <c r="H9" s="3">
        <v>4</v>
      </c>
      <c r="I9" s="3">
        <v>1</v>
      </c>
      <c r="J9" s="3">
        <v>1</v>
      </c>
      <c r="K9" s="3">
        <v>50</v>
      </c>
      <c r="L9" s="3">
        <v>100</v>
      </c>
      <c r="M9" s="3">
        <v>375</v>
      </c>
      <c r="N9" s="3">
        <v>0</v>
      </c>
      <c r="O9" s="3">
        <v>0</v>
      </c>
      <c r="P9" s="3">
        <v>0</v>
      </c>
      <c r="Q9" s="3">
        <v>0</v>
      </c>
      <c r="R9" s="3">
        <v>0</v>
      </c>
      <c r="S9" s="3">
        <v>0</v>
      </c>
      <c r="T9" s="3">
        <v>0</v>
      </c>
      <c r="U9" s="3">
        <v>0</v>
      </c>
      <c r="V9" s="3">
        <v>0</v>
      </c>
      <c r="W9" s="1" t="s">
        <v>1</v>
      </c>
      <c r="X9" s="3">
        <v>0</v>
      </c>
      <c r="Y9" s="3"/>
      <c r="Z9" s="3"/>
      <c r="AA9" s="3">
        <v>0</v>
      </c>
      <c r="AB9" s="3">
        <v>0</v>
      </c>
      <c r="AC9" s="3">
        <v>0</v>
      </c>
      <c r="AD9" s="3">
        <v>0</v>
      </c>
      <c r="AE9" s="3">
        <v>0</v>
      </c>
      <c r="AF9" s="3">
        <v>0</v>
      </c>
      <c r="AG9" s="3">
        <v>0</v>
      </c>
      <c r="AH9" s="3">
        <v>0</v>
      </c>
      <c r="AI9" s="3">
        <v>0</v>
      </c>
      <c r="AJ9" s="3">
        <v>2</v>
      </c>
      <c r="AK9" s="3">
        <v>7</v>
      </c>
      <c r="AL9" s="3">
        <v>28</v>
      </c>
      <c r="AM9" s="3">
        <v>50</v>
      </c>
      <c r="AN9" s="3">
        <v>375</v>
      </c>
      <c r="AO9" s="3">
        <v>1</v>
      </c>
      <c r="AP9" s="3">
        <v>0</v>
      </c>
      <c r="AQ9" s="3">
        <v>0</v>
      </c>
      <c r="AR9" s="3">
        <v>1</v>
      </c>
      <c r="AS9" s="3">
        <v>175</v>
      </c>
      <c r="AT9" s="3">
        <v>2</v>
      </c>
      <c r="AU9" s="3">
        <v>4</v>
      </c>
      <c r="AV9" s="4">
        <v>75</v>
      </c>
      <c r="AW9" s="3">
        <v>0</v>
      </c>
      <c r="AX9" s="3">
        <v>0</v>
      </c>
      <c r="AY9" s="3">
        <v>0</v>
      </c>
      <c r="AZ9" s="3">
        <v>0</v>
      </c>
      <c r="BA9" s="3">
        <v>0</v>
      </c>
      <c r="BB9" s="3">
        <v>0</v>
      </c>
      <c r="BC9" s="3">
        <v>0</v>
      </c>
      <c r="BD9" s="3">
        <v>0</v>
      </c>
      <c r="BE9" s="3">
        <v>0</v>
      </c>
      <c r="BF9" s="3">
        <v>0</v>
      </c>
    </row>
    <row r="10" spans="1:58" x14ac:dyDescent="0.3">
      <c r="A10" s="9" t="s">
        <v>4</v>
      </c>
      <c r="B10" s="5">
        <v>8</v>
      </c>
      <c r="C10" s="3">
        <v>1</v>
      </c>
      <c r="D10" s="3">
        <v>26</v>
      </c>
      <c r="E10" s="3">
        <v>9</v>
      </c>
      <c r="F10" s="3">
        <v>5</v>
      </c>
      <c r="G10" s="3">
        <v>3</v>
      </c>
      <c r="H10" s="3">
        <v>10</v>
      </c>
      <c r="I10" s="3">
        <v>2</v>
      </c>
      <c r="J10" s="3">
        <v>27</v>
      </c>
      <c r="K10" s="3">
        <v>136</v>
      </c>
      <c r="L10" s="3">
        <v>7344</v>
      </c>
      <c r="M10" s="3">
        <v>27900</v>
      </c>
      <c r="N10" s="3">
        <v>8700</v>
      </c>
      <c r="O10" s="3">
        <v>0</v>
      </c>
      <c r="P10" s="3">
        <v>0</v>
      </c>
      <c r="Q10" s="3">
        <v>0</v>
      </c>
      <c r="R10" s="3">
        <v>0</v>
      </c>
      <c r="S10" s="3">
        <v>0</v>
      </c>
      <c r="T10" s="3">
        <v>2</v>
      </c>
      <c r="U10" s="3">
        <v>21</v>
      </c>
      <c r="V10" s="3">
        <v>5</v>
      </c>
      <c r="W10" s="1" t="s">
        <v>5</v>
      </c>
      <c r="X10" s="3">
        <v>1</v>
      </c>
      <c r="Y10" s="3">
        <v>42</v>
      </c>
      <c r="Z10" s="3">
        <v>42</v>
      </c>
      <c r="AA10" s="3">
        <v>8</v>
      </c>
      <c r="AB10" s="3">
        <v>48</v>
      </c>
      <c r="AC10" s="3">
        <v>420</v>
      </c>
      <c r="AD10" s="3">
        <v>438</v>
      </c>
      <c r="AE10" s="3">
        <f ca="1">+AE11+AE10:AE34</f>
        <v>0</v>
      </c>
      <c r="AF10" s="3">
        <v>0</v>
      </c>
      <c r="AG10" s="3">
        <v>2844</v>
      </c>
      <c r="AH10" s="3">
        <v>256</v>
      </c>
      <c r="AI10" s="3">
        <v>600</v>
      </c>
      <c r="AJ10" s="3">
        <v>9</v>
      </c>
      <c r="AK10" s="3">
        <v>27</v>
      </c>
      <c r="AL10" s="3">
        <v>108</v>
      </c>
      <c r="AM10" s="3">
        <v>1800</v>
      </c>
      <c r="AN10" s="3">
        <v>1145</v>
      </c>
      <c r="AO10" s="3">
        <v>9</v>
      </c>
      <c r="AP10" s="3">
        <v>1800</v>
      </c>
      <c r="AQ10" s="3">
        <v>3250</v>
      </c>
      <c r="AR10" s="3">
        <v>0</v>
      </c>
      <c r="AS10" s="3">
        <v>0</v>
      </c>
      <c r="AT10" s="3">
        <v>2</v>
      </c>
      <c r="AU10" s="3">
        <v>8</v>
      </c>
      <c r="AV10" s="4">
        <v>123</v>
      </c>
      <c r="AW10" s="3">
        <v>5</v>
      </c>
      <c r="AX10" s="3">
        <v>12</v>
      </c>
      <c r="AY10" s="3">
        <v>120</v>
      </c>
      <c r="AZ10" s="3">
        <v>1</v>
      </c>
      <c r="BA10" s="3">
        <v>6</v>
      </c>
      <c r="BB10" s="3">
        <v>18</v>
      </c>
      <c r="BC10" s="3">
        <v>32</v>
      </c>
      <c r="BD10" s="3">
        <v>1</v>
      </c>
      <c r="BE10" s="3">
        <v>3</v>
      </c>
      <c r="BF10" s="3">
        <v>12</v>
      </c>
    </row>
    <row r="11" spans="1:58" x14ac:dyDescent="0.3">
      <c r="A11" s="9" t="s">
        <v>33</v>
      </c>
      <c r="B11" s="5">
        <v>21</v>
      </c>
      <c r="C11" s="3">
        <v>4</v>
      </c>
      <c r="D11" s="3">
        <v>12</v>
      </c>
      <c r="E11" s="3">
        <v>5</v>
      </c>
      <c r="F11" s="3">
        <v>17</v>
      </c>
      <c r="G11" s="3">
        <v>1</v>
      </c>
      <c r="H11" s="3">
        <v>16</v>
      </c>
      <c r="I11" s="3">
        <v>0</v>
      </c>
      <c r="J11" s="3">
        <v>4</v>
      </c>
      <c r="K11" s="3">
        <v>524</v>
      </c>
      <c r="L11" s="3">
        <v>991</v>
      </c>
      <c r="M11" s="3">
        <v>5100</v>
      </c>
      <c r="N11" s="3">
        <v>4103</v>
      </c>
      <c r="O11" s="3">
        <v>1</v>
      </c>
      <c r="P11" s="3">
        <v>175</v>
      </c>
      <c r="Q11" s="3">
        <v>525</v>
      </c>
      <c r="R11" s="3">
        <v>1500</v>
      </c>
      <c r="S11" s="3">
        <v>7136</v>
      </c>
      <c r="T11" s="3">
        <v>0</v>
      </c>
      <c r="U11" s="3">
        <v>0</v>
      </c>
      <c r="V11" s="3">
        <v>0</v>
      </c>
      <c r="W11" s="1" t="s">
        <v>34</v>
      </c>
      <c r="X11" s="3">
        <v>2</v>
      </c>
      <c r="Y11" s="3">
        <v>359</v>
      </c>
      <c r="Z11" s="3">
        <v>359</v>
      </c>
      <c r="AA11" s="3">
        <v>160</v>
      </c>
      <c r="AB11" s="3">
        <v>860</v>
      </c>
      <c r="AC11" s="3">
        <v>9918</v>
      </c>
      <c r="AD11" s="3">
        <v>1700</v>
      </c>
      <c r="AE11" s="3">
        <f ca="1">+AE12+AE11:AE35</f>
        <v>0</v>
      </c>
      <c r="AF11" s="3">
        <v>520</v>
      </c>
      <c r="AG11" s="3">
        <v>0</v>
      </c>
      <c r="AH11" s="3">
        <v>465</v>
      </c>
      <c r="AI11" s="3">
        <v>1535</v>
      </c>
      <c r="AJ11" s="3">
        <v>1</v>
      </c>
      <c r="AK11" s="3">
        <v>25</v>
      </c>
      <c r="AL11" s="3">
        <v>100</v>
      </c>
      <c r="AM11" s="3">
        <v>359</v>
      </c>
      <c r="AN11" s="3">
        <v>1000</v>
      </c>
      <c r="AO11" s="3">
        <v>25</v>
      </c>
      <c r="AP11" s="3">
        <v>0</v>
      </c>
      <c r="AQ11" s="3">
        <v>0</v>
      </c>
      <c r="AR11" s="3">
        <v>10</v>
      </c>
      <c r="AS11" s="3">
        <v>7591</v>
      </c>
      <c r="AT11" s="3">
        <v>13</v>
      </c>
      <c r="AU11" s="3">
        <v>130</v>
      </c>
      <c r="AV11" s="4">
        <v>20</v>
      </c>
      <c r="AW11" s="3">
        <v>0</v>
      </c>
      <c r="AX11" s="3">
        <v>0</v>
      </c>
      <c r="AY11" s="3">
        <v>0</v>
      </c>
      <c r="AZ11" s="3">
        <v>0</v>
      </c>
      <c r="BA11" s="3">
        <v>0</v>
      </c>
      <c r="BB11" s="3">
        <v>0</v>
      </c>
      <c r="BC11" s="3">
        <v>0</v>
      </c>
      <c r="BD11" s="3">
        <v>0</v>
      </c>
      <c r="BE11" s="3">
        <v>0</v>
      </c>
      <c r="BF11" s="3">
        <v>0</v>
      </c>
    </row>
    <row r="12" spans="1:58" x14ac:dyDescent="0.3">
      <c r="A12" s="9" t="s">
        <v>3</v>
      </c>
      <c r="B12" s="5">
        <v>1</v>
      </c>
      <c r="C12" s="3">
        <v>6</v>
      </c>
      <c r="D12" s="3">
        <v>1</v>
      </c>
      <c r="E12" s="3">
        <v>3</v>
      </c>
      <c r="F12" s="3">
        <v>10</v>
      </c>
      <c r="G12" s="3">
        <v>3</v>
      </c>
      <c r="H12" s="3">
        <v>2</v>
      </c>
      <c r="I12" s="3">
        <v>0</v>
      </c>
      <c r="J12" s="3">
        <v>9</v>
      </c>
      <c r="K12" s="3">
        <v>221</v>
      </c>
      <c r="L12" s="3">
        <v>423</v>
      </c>
      <c r="M12" s="3">
        <v>7720</v>
      </c>
      <c r="N12" s="3">
        <v>0</v>
      </c>
      <c r="O12" s="3">
        <v>0</v>
      </c>
      <c r="P12" s="3">
        <v>0</v>
      </c>
      <c r="Q12" s="3">
        <v>0</v>
      </c>
      <c r="R12" s="3">
        <v>0</v>
      </c>
      <c r="S12" s="3">
        <v>0</v>
      </c>
      <c r="T12" s="3">
        <v>0</v>
      </c>
      <c r="U12" s="3">
        <v>0</v>
      </c>
      <c r="V12" s="3">
        <v>0</v>
      </c>
      <c r="W12" s="1" t="s">
        <v>1</v>
      </c>
      <c r="X12" s="3">
        <v>1</v>
      </c>
      <c r="Y12" s="3">
        <v>370</v>
      </c>
      <c r="Z12" s="3">
        <v>370</v>
      </c>
      <c r="AA12" s="3">
        <v>29</v>
      </c>
      <c r="AB12" s="3">
        <v>319</v>
      </c>
      <c r="AC12" s="3">
        <v>22322</v>
      </c>
      <c r="AD12" s="3">
        <v>2756</v>
      </c>
      <c r="AE12" s="3">
        <f ca="1">+AE13+AE12:AE36</f>
        <v>0</v>
      </c>
      <c r="AF12" s="3">
        <v>1272</v>
      </c>
      <c r="AG12" s="3">
        <v>2870</v>
      </c>
      <c r="AH12" s="3">
        <v>2835</v>
      </c>
      <c r="AI12" s="3">
        <v>2059</v>
      </c>
      <c r="AJ12" s="3">
        <v>0</v>
      </c>
      <c r="AK12" s="3">
        <v>0</v>
      </c>
      <c r="AL12" s="3">
        <v>0</v>
      </c>
      <c r="AM12" s="3">
        <v>0</v>
      </c>
      <c r="AN12" s="3">
        <v>0</v>
      </c>
      <c r="AO12" s="3">
        <v>0</v>
      </c>
      <c r="AP12" s="3">
        <v>0</v>
      </c>
      <c r="AQ12" s="3">
        <v>0</v>
      </c>
      <c r="AR12" s="3">
        <v>0</v>
      </c>
      <c r="AS12" s="3">
        <v>0</v>
      </c>
      <c r="AT12" s="3">
        <v>0</v>
      </c>
      <c r="AU12" s="3">
        <v>0</v>
      </c>
      <c r="AV12" s="4">
        <v>0</v>
      </c>
      <c r="AW12" s="3">
        <v>0</v>
      </c>
      <c r="AX12" s="3">
        <v>0</v>
      </c>
      <c r="AY12" s="3">
        <v>0</v>
      </c>
      <c r="AZ12" s="3">
        <v>0</v>
      </c>
      <c r="BA12" s="3">
        <v>0</v>
      </c>
      <c r="BB12" s="3">
        <v>0</v>
      </c>
      <c r="BC12" s="3">
        <v>0</v>
      </c>
      <c r="BD12" s="3">
        <v>100</v>
      </c>
      <c r="BE12" s="3">
        <v>10</v>
      </c>
      <c r="BF12" s="3">
        <v>13</v>
      </c>
    </row>
    <row r="13" spans="1:58" x14ac:dyDescent="0.3">
      <c r="A13" s="9" t="s">
        <v>26</v>
      </c>
      <c r="B13" s="5">
        <v>20</v>
      </c>
      <c r="C13" s="3">
        <v>0</v>
      </c>
      <c r="D13" s="3">
        <v>1</v>
      </c>
      <c r="E13" s="3">
        <v>0</v>
      </c>
      <c r="F13" s="3">
        <v>1</v>
      </c>
      <c r="G13" s="3">
        <v>2</v>
      </c>
      <c r="H13" s="3">
        <v>7</v>
      </c>
      <c r="I13" s="3">
        <v>0</v>
      </c>
      <c r="J13" s="3">
        <v>4</v>
      </c>
      <c r="K13" s="3">
        <v>45</v>
      </c>
      <c r="L13" s="3">
        <v>360</v>
      </c>
      <c r="M13" s="3">
        <v>2000</v>
      </c>
      <c r="N13" s="3">
        <v>350</v>
      </c>
      <c r="O13" s="3">
        <v>1</v>
      </c>
      <c r="P13" s="3">
        <v>20</v>
      </c>
      <c r="Q13" s="3">
        <v>80</v>
      </c>
      <c r="R13" s="3">
        <v>2000</v>
      </c>
      <c r="S13" s="3">
        <v>500</v>
      </c>
      <c r="T13" s="3">
        <v>1</v>
      </c>
      <c r="U13" s="3">
        <v>55</v>
      </c>
      <c r="V13" s="3">
        <v>1</v>
      </c>
      <c r="W13" s="1" t="s">
        <v>1</v>
      </c>
      <c r="X13" s="3">
        <v>1</v>
      </c>
      <c r="Y13" s="3">
        <v>800</v>
      </c>
      <c r="Z13" s="3">
        <v>1000</v>
      </c>
      <c r="AA13" s="3">
        <v>3</v>
      </c>
      <c r="AB13" s="3">
        <v>32</v>
      </c>
      <c r="AC13" s="3">
        <v>1500</v>
      </c>
      <c r="AD13" s="3">
        <v>1050</v>
      </c>
      <c r="AE13" s="3">
        <f ca="1">+AE14+AE13:AE37</f>
        <v>0</v>
      </c>
      <c r="AF13" s="3">
        <v>475</v>
      </c>
      <c r="AG13" s="3">
        <v>1830</v>
      </c>
      <c r="AH13" s="3">
        <v>550</v>
      </c>
      <c r="AI13" s="3">
        <v>18400</v>
      </c>
      <c r="AJ13" s="3">
        <v>1</v>
      </c>
      <c r="AK13" s="3">
        <v>2</v>
      </c>
      <c r="AL13" s="3">
        <v>20</v>
      </c>
      <c r="AM13" s="3">
        <v>350</v>
      </c>
      <c r="AN13" s="3">
        <v>350</v>
      </c>
      <c r="AO13" s="3">
        <v>2</v>
      </c>
      <c r="AP13" s="3">
        <v>1500</v>
      </c>
      <c r="AQ13" s="3">
        <v>5000</v>
      </c>
      <c r="AR13" s="3">
        <v>15</v>
      </c>
      <c r="AS13" s="3">
        <v>1500</v>
      </c>
      <c r="AT13" s="3">
        <v>2</v>
      </c>
      <c r="AU13" s="3">
        <v>32</v>
      </c>
      <c r="AV13" s="4">
        <v>350</v>
      </c>
      <c r="AW13" s="3">
        <v>0</v>
      </c>
      <c r="AX13" s="3">
        <v>0</v>
      </c>
      <c r="AY13" s="3">
        <v>0</v>
      </c>
      <c r="AZ13" s="3">
        <v>1</v>
      </c>
      <c r="BA13" s="3">
        <v>15</v>
      </c>
      <c r="BB13" s="3">
        <v>120</v>
      </c>
      <c r="BC13" s="3">
        <v>300</v>
      </c>
      <c r="BD13" s="3">
        <v>0</v>
      </c>
      <c r="BE13" s="3">
        <v>0</v>
      </c>
      <c r="BF13" s="3">
        <v>0</v>
      </c>
    </row>
    <row r="14" spans="1:58" x14ac:dyDescent="0.3">
      <c r="A14" s="9" t="s">
        <v>29</v>
      </c>
      <c r="B14" s="5">
        <v>0</v>
      </c>
      <c r="C14" s="3">
        <v>0</v>
      </c>
      <c r="D14" s="3">
        <v>8</v>
      </c>
      <c r="E14" s="3">
        <v>0</v>
      </c>
      <c r="F14" s="3">
        <v>2</v>
      </c>
      <c r="G14" s="3">
        <v>1</v>
      </c>
      <c r="H14" s="3">
        <v>1</v>
      </c>
      <c r="I14" s="3">
        <v>1</v>
      </c>
      <c r="J14" s="3">
        <v>4</v>
      </c>
      <c r="K14" s="3">
        <v>92</v>
      </c>
      <c r="L14" s="3">
        <v>564</v>
      </c>
      <c r="M14" s="3">
        <v>4000</v>
      </c>
      <c r="N14" s="3">
        <v>125</v>
      </c>
      <c r="O14" s="3">
        <v>1</v>
      </c>
      <c r="P14" s="3">
        <v>31</v>
      </c>
      <c r="Q14" s="3">
        <v>4</v>
      </c>
      <c r="R14" s="3">
        <v>1000</v>
      </c>
      <c r="S14" s="3">
        <v>75</v>
      </c>
      <c r="T14" s="3">
        <v>0</v>
      </c>
      <c r="U14" s="3">
        <v>0</v>
      </c>
      <c r="V14" s="3">
        <v>0</v>
      </c>
      <c r="W14" s="1" t="s">
        <v>1</v>
      </c>
      <c r="X14" s="3">
        <v>1</v>
      </c>
      <c r="Y14" s="3">
        <v>707</v>
      </c>
      <c r="Z14" s="3">
        <v>818</v>
      </c>
      <c r="AA14" s="3">
        <v>46</v>
      </c>
      <c r="AB14" s="3">
        <v>8</v>
      </c>
      <c r="AC14" s="3">
        <v>44000</v>
      </c>
      <c r="AD14" s="3">
        <v>4800</v>
      </c>
      <c r="AE14" s="3">
        <f ca="1">+AE15+AE14:AE38</f>
        <v>0</v>
      </c>
      <c r="AF14" s="3">
        <v>0</v>
      </c>
      <c r="AG14" s="3">
        <v>0</v>
      </c>
      <c r="AH14" s="3">
        <v>0</v>
      </c>
      <c r="AI14" s="3">
        <v>84650</v>
      </c>
      <c r="AJ14" s="3">
        <v>1</v>
      </c>
      <c r="AK14" s="3">
        <v>0</v>
      </c>
      <c r="AL14" s="3">
        <v>0</v>
      </c>
      <c r="AM14" s="3">
        <v>0</v>
      </c>
      <c r="AN14" s="3">
        <v>0</v>
      </c>
      <c r="AO14" s="3">
        <v>0</v>
      </c>
      <c r="AP14" s="3">
        <v>0</v>
      </c>
      <c r="AQ14" s="3">
        <v>0</v>
      </c>
      <c r="AR14" s="3">
        <v>0</v>
      </c>
      <c r="AS14" s="3">
        <v>0</v>
      </c>
      <c r="AT14" s="3">
        <v>0</v>
      </c>
      <c r="AU14" s="3">
        <v>0</v>
      </c>
      <c r="AV14" s="4">
        <v>0</v>
      </c>
      <c r="AW14" s="3">
        <v>0</v>
      </c>
      <c r="AX14" s="3">
        <v>0</v>
      </c>
      <c r="AY14" s="3">
        <v>0</v>
      </c>
      <c r="AZ14" s="3">
        <v>0</v>
      </c>
      <c r="BA14" s="3">
        <v>0</v>
      </c>
      <c r="BB14" s="3">
        <v>0</v>
      </c>
      <c r="BC14" s="3">
        <v>0</v>
      </c>
      <c r="BD14" s="3">
        <v>0</v>
      </c>
      <c r="BE14" s="3">
        <v>0</v>
      </c>
      <c r="BF14" s="3">
        <v>0</v>
      </c>
    </row>
    <row r="15" spans="1:58" x14ac:dyDescent="0.3">
      <c r="A15" s="9" t="s">
        <v>104</v>
      </c>
      <c r="B15" s="4">
        <v>5</v>
      </c>
      <c r="C15" s="3">
        <v>5</v>
      </c>
      <c r="D15" s="3">
        <v>10</v>
      </c>
      <c r="E15" s="3">
        <v>6</v>
      </c>
      <c r="F15" s="3">
        <v>12</v>
      </c>
      <c r="G15" s="3">
        <v>5</v>
      </c>
      <c r="H15" s="3">
        <v>7</v>
      </c>
      <c r="I15" s="3">
        <v>0</v>
      </c>
      <c r="J15" s="3">
        <v>10</v>
      </c>
      <c r="K15" s="3">
        <v>1250</v>
      </c>
      <c r="L15" s="3">
        <v>77500</v>
      </c>
      <c r="M15" s="3">
        <v>4500</v>
      </c>
      <c r="N15" s="3">
        <v>0</v>
      </c>
      <c r="O15" s="3">
        <v>2</v>
      </c>
      <c r="P15" s="3">
        <v>50</v>
      </c>
      <c r="Q15" s="3">
        <v>100</v>
      </c>
      <c r="R15" s="3">
        <v>375</v>
      </c>
      <c r="S15" s="3">
        <v>0</v>
      </c>
      <c r="T15" s="3">
        <v>1</v>
      </c>
      <c r="U15" s="3">
        <v>47</v>
      </c>
      <c r="V15" s="3">
        <v>0</v>
      </c>
      <c r="W15" s="1" t="s">
        <v>105</v>
      </c>
      <c r="X15" s="3">
        <v>2</v>
      </c>
      <c r="Y15" s="3">
        <v>853</v>
      </c>
      <c r="Z15" s="3"/>
      <c r="AA15" s="3">
        <v>63</v>
      </c>
      <c r="AB15" s="3">
        <v>6</v>
      </c>
      <c r="AC15" s="3">
        <v>15000</v>
      </c>
      <c r="AD15" s="3">
        <v>0</v>
      </c>
      <c r="AE15" s="3">
        <v>0</v>
      </c>
      <c r="AF15" s="3">
        <v>100</v>
      </c>
      <c r="AG15" s="3">
        <v>0</v>
      </c>
      <c r="AH15" s="3">
        <v>0</v>
      </c>
      <c r="AI15" s="3">
        <v>105</v>
      </c>
      <c r="AJ15" s="3">
        <v>2</v>
      </c>
      <c r="AK15" s="3">
        <v>12</v>
      </c>
      <c r="AL15" s="3">
        <v>12</v>
      </c>
      <c r="AM15" s="3">
        <v>15</v>
      </c>
      <c r="AN15" s="3">
        <v>11000</v>
      </c>
      <c r="AO15" s="3">
        <v>15</v>
      </c>
      <c r="AP15" s="3">
        <v>2500</v>
      </c>
      <c r="AQ15" s="3">
        <v>11000</v>
      </c>
      <c r="AR15" s="3">
        <v>0</v>
      </c>
      <c r="AS15" s="3">
        <v>0</v>
      </c>
      <c r="AT15" s="3">
        <v>4</v>
      </c>
      <c r="AU15" s="3">
        <v>3</v>
      </c>
      <c r="AV15" s="4">
        <v>42</v>
      </c>
      <c r="AW15" s="3">
        <v>1</v>
      </c>
      <c r="AX15" s="3">
        <v>100</v>
      </c>
      <c r="AY15" s="3">
        <v>30</v>
      </c>
      <c r="AZ15" s="3">
        <v>1</v>
      </c>
      <c r="BA15" s="3">
        <v>3</v>
      </c>
      <c r="BB15" s="3">
        <v>2</v>
      </c>
      <c r="BC15" s="3">
        <v>3</v>
      </c>
      <c r="BD15" s="3">
        <v>3</v>
      </c>
      <c r="BE15" s="3">
        <v>15</v>
      </c>
      <c r="BF15" s="3">
        <v>1</v>
      </c>
    </row>
    <row r="16" spans="1:58" x14ac:dyDescent="0.3">
      <c r="A16" s="9" t="s">
        <v>14</v>
      </c>
      <c r="B16" s="5">
        <v>5</v>
      </c>
      <c r="C16" s="3">
        <v>2</v>
      </c>
      <c r="D16" s="3">
        <v>10</v>
      </c>
      <c r="E16" s="3">
        <v>3</v>
      </c>
      <c r="F16" s="3">
        <v>3</v>
      </c>
      <c r="G16" s="3">
        <v>2</v>
      </c>
      <c r="H16" s="3">
        <v>31</v>
      </c>
      <c r="I16" s="3">
        <v>5</v>
      </c>
      <c r="J16" s="3">
        <v>2</v>
      </c>
      <c r="K16" s="3">
        <v>52</v>
      </c>
      <c r="L16" s="3">
        <v>70</v>
      </c>
      <c r="M16" s="3">
        <v>687</v>
      </c>
      <c r="N16" s="3">
        <v>0</v>
      </c>
      <c r="O16" s="3">
        <v>0</v>
      </c>
      <c r="P16" s="3">
        <v>0</v>
      </c>
      <c r="Q16" s="3">
        <v>0</v>
      </c>
      <c r="R16" s="3">
        <v>0</v>
      </c>
      <c r="S16" s="3">
        <v>0</v>
      </c>
      <c r="T16" s="3">
        <v>1</v>
      </c>
      <c r="U16" s="3">
        <v>8</v>
      </c>
      <c r="V16" s="3">
        <v>0</v>
      </c>
      <c r="W16" s="1" t="s">
        <v>1</v>
      </c>
      <c r="X16" s="3">
        <v>0</v>
      </c>
      <c r="Y16" s="3">
        <v>0</v>
      </c>
      <c r="Z16" s="3">
        <v>0</v>
      </c>
      <c r="AA16" s="3">
        <v>0</v>
      </c>
      <c r="AB16" s="3">
        <v>0</v>
      </c>
      <c r="AC16" s="3">
        <v>0</v>
      </c>
      <c r="AD16" s="3">
        <v>0</v>
      </c>
      <c r="AE16" s="3">
        <f ca="1">+AE17+AE16:AE40</f>
        <v>0</v>
      </c>
      <c r="AF16" s="3">
        <v>0</v>
      </c>
      <c r="AG16" s="3">
        <v>0</v>
      </c>
      <c r="AH16" s="3">
        <v>0</v>
      </c>
      <c r="AI16" s="3">
        <v>0</v>
      </c>
      <c r="AJ16" s="3">
        <v>1</v>
      </c>
      <c r="AK16" s="3">
        <v>75</v>
      </c>
      <c r="AL16" s="3">
        <v>115</v>
      </c>
      <c r="AM16" s="3">
        <v>75</v>
      </c>
      <c r="AN16" s="3">
        <v>825</v>
      </c>
      <c r="AO16" s="3">
        <v>2</v>
      </c>
      <c r="AP16" s="3">
        <v>450</v>
      </c>
      <c r="AQ16" s="3">
        <v>0</v>
      </c>
      <c r="AR16" s="3">
        <v>2</v>
      </c>
      <c r="AS16" s="3">
        <v>450</v>
      </c>
      <c r="AT16" s="3">
        <v>0</v>
      </c>
      <c r="AU16" s="3">
        <v>0</v>
      </c>
      <c r="AV16" s="4">
        <v>0</v>
      </c>
      <c r="AW16" s="3">
        <v>0</v>
      </c>
      <c r="AX16" s="3">
        <v>0</v>
      </c>
      <c r="AY16" s="3">
        <v>0</v>
      </c>
      <c r="AZ16" s="3">
        <v>0</v>
      </c>
      <c r="BA16" s="3">
        <v>0</v>
      </c>
      <c r="BB16" s="3">
        <v>0</v>
      </c>
      <c r="BC16" s="3">
        <v>0</v>
      </c>
      <c r="BD16" s="3">
        <v>0</v>
      </c>
      <c r="BE16" s="3">
        <v>0</v>
      </c>
      <c r="BF16" s="3">
        <v>0</v>
      </c>
    </row>
    <row r="17" spans="1:58" x14ac:dyDescent="0.3">
      <c r="A17" s="9" t="s">
        <v>98</v>
      </c>
      <c r="B17" s="5">
        <v>62</v>
      </c>
      <c r="C17" s="3">
        <v>6</v>
      </c>
      <c r="D17" s="3">
        <v>40</v>
      </c>
      <c r="E17" s="3">
        <v>1</v>
      </c>
      <c r="F17" s="3">
        <v>40</v>
      </c>
      <c r="G17" s="3">
        <v>0</v>
      </c>
      <c r="H17" s="3">
        <v>40</v>
      </c>
      <c r="I17" s="3">
        <v>0</v>
      </c>
      <c r="J17" s="3">
        <v>1</v>
      </c>
      <c r="K17" s="3">
        <v>883</v>
      </c>
      <c r="L17" s="3">
        <v>1547</v>
      </c>
      <c r="M17" s="3">
        <v>11100</v>
      </c>
      <c r="N17" s="3">
        <v>13442</v>
      </c>
      <c r="O17" s="3">
        <v>0</v>
      </c>
      <c r="P17" s="3">
        <v>0</v>
      </c>
      <c r="Q17" s="3">
        <v>0</v>
      </c>
      <c r="R17" s="3">
        <v>0</v>
      </c>
      <c r="S17" s="3">
        <v>0</v>
      </c>
      <c r="T17" s="3">
        <v>2</v>
      </c>
      <c r="U17" s="3">
        <v>113</v>
      </c>
      <c r="V17" s="3">
        <v>0</v>
      </c>
      <c r="W17" s="1" t="s">
        <v>1</v>
      </c>
      <c r="X17" s="3">
        <v>0</v>
      </c>
      <c r="Y17" s="3"/>
      <c r="Z17" s="3"/>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50</v>
      </c>
      <c r="AS17" s="3">
        <v>2700</v>
      </c>
      <c r="AT17" s="3">
        <v>12</v>
      </c>
      <c r="AU17" s="3">
        <v>160</v>
      </c>
      <c r="AV17" s="4">
        <v>296</v>
      </c>
      <c r="AW17" s="3">
        <v>0</v>
      </c>
      <c r="AX17" s="3">
        <v>0</v>
      </c>
      <c r="AY17" s="3">
        <v>0</v>
      </c>
      <c r="AZ17" s="3">
        <v>0</v>
      </c>
      <c r="BA17" s="3">
        <v>0</v>
      </c>
      <c r="BB17" s="3">
        <v>0</v>
      </c>
      <c r="BC17" s="3">
        <v>0</v>
      </c>
      <c r="BD17" s="3">
        <v>0</v>
      </c>
      <c r="BE17" s="3">
        <v>0</v>
      </c>
      <c r="BF17" s="3">
        <v>0</v>
      </c>
    </row>
    <row r="18" spans="1:58" x14ac:dyDescent="0.3">
      <c r="A18" s="9" t="s">
        <v>8</v>
      </c>
      <c r="B18" s="5">
        <v>3</v>
      </c>
      <c r="C18" s="3">
        <v>0</v>
      </c>
      <c r="D18" s="3">
        <v>6</v>
      </c>
      <c r="E18" s="3">
        <v>8</v>
      </c>
      <c r="F18" s="3">
        <v>4</v>
      </c>
      <c r="G18" s="3">
        <v>12</v>
      </c>
      <c r="H18" s="3">
        <v>8</v>
      </c>
      <c r="I18" s="3">
        <v>2</v>
      </c>
      <c r="J18" s="3">
        <v>2</v>
      </c>
      <c r="K18" s="3">
        <v>405</v>
      </c>
      <c r="L18" s="3">
        <v>8</v>
      </c>
      <c r="M18" s="3">
        <v>3390</v>
      </c>
      <c r="N18" s="3">
        <v>1940</v>
      </c>
      <c r="O18" s="3">
        <v>0</v>
      </c>
      <c r="P18" s="3">
        <v>0</v>
      </c>
      <c r="Q18" s="3">
        <v>0</v>
      </c>
      <c r="R18" s="3">
        <v>0</v>
      </c>
      <c r="S18" s="3">
        <v>0</v>
      </c>
      <c r="T18" s="3">
        <v>0</v>
      </c>
      <c r="U18" s="3">
        <v>0</v>
      </c>
      <c r="V18" s="3">
        <v>0</v>
      </c>
      <c r="W18" s="1" t="s">
        <v>9</v>
      </c>
      <c r="X18" s="3">
        <v>0</v>
      </c>
      <c r="Y18" s="3">
        <v>0</v>
      </c>
      <c r="Z18" s="3">
        <v>0</v>
      </c>
      <c r="AA18" s="3">
        <v>0</v>
      </c>
      <c r="AB18" s="3">
        <v>0</v>
      </c>
      <c r="AC18" s="3">
        <v>0</v>
      </c>
      <c r="AD18" s="3">
        <v>0</v>
      </c>
      <c r="AE18" s="3">
        <f ca="1">+AE19+AE18:AE42</f>
        <v>0</v>
      </c>
      <c r="AF18" s="3">
        <v>0</v>
      </c>
      <c r="AG18" s="3">
        <v>0</v>
      </c>
      <c r="AH18" s="3">
        <v>0</v>
      </c>
      <c r="AI18" s="3">
        <v>0</v>
      </c>
      <c r="AJ18" s="3">
        <v>1</v>
      </c>
      <c r="AK18" s="3">
        <v>200</v>
      </c>
      <c r="AL18" s="3">
        <v>6</v>
      </c>
      <c r="AM18" s="3">
        <v>500</v>
      </c>
      <c r="AN18" s="3">
        <v>1200</v>
      </c>
      <c r="AO18" s="3">
        <v>8</v>
      </c>
      <c r="AP18" s="3">
        <v>2000</v>
      </c>
      <c r="AQ18" s="3">
        <v>14000</v>
      </c>
      <c r="AR18" s="3">
        <v>6</v>
      </c>
      <c r="AS18" s="3">
        <v>1200</v>
      </c>
      <c r="AT18" s="3">
        <v>12</v>
      </c>
      <c r="AU18" s="3">
        <v>2</v>
      </c>
      <c r="AV18" s="4">
        <v>500</v>
      </c>
      <c r="AW18" s="3">
        <v>10</v>
      </c>
      <c r="AX18" s="3">
        <v>35</v>
      </c>
      <c r="AY18" s="3">
        <v>22</v>
      </c>
      <c r="AZ18" s="3">
        <v>2</v>
      </c>
      <c r="BA18" s="3">
        <v>8</v>
      </c>
      <c r="BB18" s="3">
        <v>4</v>
      </c>
      <c r="BC18" s="3">
        <v>8</v>
      </c>
      <c r="BD18" s="3">
        <v>12</v>
      </c>
      <c r="BE18" s="3">
        <v>6</v>
      </c>
      <c r="BF18" s="3">
        <v>8</v>
      </c>
    </row>
    <row r="19" spans="1:58" x14ac:dyDescent="0.3">
      <c r="A19" s="9" t="s">
        <v>19</v>
      </c>
      <c r="B19" s="5">
        <v>11</v>
      </c>
      <c r="C19" s="3">
        <v>8</v>
      </c>
      <c r="D19" s="3">
        <v>6</v>
      </c>
      <c r="E19" s="3">
        <v>6</v>
      </c>
      <c r="F19" s="3">
        <v>10</v>
      </c>
      <c r="G19" s="3">
        <v>3</v>
      </c>
      <c r="H19" s="3">
        <v>21</v>
      </c>
      <c r="I19" s="3">
        <v>1</v>
      </c>
      <c r="J19" s="3">
        <v>10</v>
      </c>
      <c r="K19" s="3">
        <v>650</v>
      </c>
      <c r="L19" s="3">
        <v>2200</v>
      </c>
      <c r="M19" s="3">
        <v>20000</v>
      </c>
      <c r="N19" s="3">
        <v>10</v>
      </c>
      <c r="O19" s="3">
        <v>14</v>
      </c>
      <c r="P19" s="3">
        <v>475</v>
      </c>
      <c r="Q19" s="3">
        <v>1425</v>
      </c>
      <c r="R19" s="3">
        <v>6830</v>
      </c>
      <c r="S19" s="3">
        <v>0</v>
      </c>
      <c r="T19" s="3">
        <v>0</v>
      </c>
      <c r="U19" s="3">
        <v>0</v>
      </c>
      <c r="V19" s="3">
        <v>0</v>
      </c>
      <c r="W19" s="1" t="s">
        <v>20</v>
      </c>
      <c r="X19" s="3">
        <v>1</v>
      </c>
      <c r="Y19" s="3">
        <v>660</v>
      </c>
      <c r="Z19" s="3">
        <v>660</v>
      </c>
      <c r="AA19" s="3">
        <v>115</v>
      </c>
      <c r="AB19" s="3">
        <v>460</v>
      </c>
      <c r="AC19" s="3">
        <v>9830</v>
      </c>
      <c r="AD19" s="3">
        <v>775</v>
      </c>
      <c r="AE19" s="3">
        <f ca="1">+AE20+AE19:AE43</f>
        <v>0</v>
      </c>
      <c r="AF19" s="3">
        <v>113</v>
      </c>
      <c r="AG19" s="3">
        <v>1125</v>
      </c>
      <c r="AH19" s="3">
        <v>500</v>
      </c>
      <c r="AI19" s="3">
        <v>850</v>
      </c>
      <c r="AJ19" s="3">
        <v>1</v>
      </c>
      <c r="AK19" s="3">
        <v>65</v>
      </c>
      <c r="AL19" s="3">
        <v>260</v>
      </c>
      <c r="AM19" s="3">
        <v>275</v>
      </c>
      <c r="AN19" s="3">
        <v>30990</v>
      </c>
      <c r="AO19" s="3">
        <v>0</v>
      </c>
      <c r="AP19" s="3">
        <v>0</v>
      </c>
      <c r="AQ19" s="3">
        <v>0</v>
      </c>
      <c r="AR19" s="3">
        <v>8</v>
      </c>
      <c r="AS19" s="3">
        <v>160</v>
      </c>
      <c r="AT19" s="3">
        <v>0</v>
      </c>
      <c r="AU19" s="3">
        <v>0</v>
      </c>
      <c r="AV19" s="4">
        <v>0</v>
      </c>
      <c r="AW19" s="3">
        <v>0</v>
      </c>
      <c r="AX19" s="3">
        <v>0</v>
      </c>
      <c r="AY19" s="3">
        <v>0</v>
      </c>
      <c r="AZ19" s="3">
        <v>0</v>
      </c>
      <c r="BA19" s="3">
        <v>0</v>
      </c>
      <c r="BB19" s="3">
        <v>0</v>
      </c>
      <c r="BC19" s="3">
        <v>0</v>
      </c>
      <c r="BD19" s="3">
        <v>300</v>
      </c>
      <c r="BE19" s="3">
        <v>5</v>
      </c>
      <c r="BF19" s="3">
        <v>600</v>
      </c>
    </row>
    <row r="20" spans="1:58" x14ac:dyDescent="0.3">
      <c r="A20" s="9" t="s">
        <v>2</v>
      </c>
      <c r="B20" s="5">
        <v>5</v>
      </c>
      <c r="C20" s="3">
        <v>12</v>
      </c>
      <c r="D20" s="3">
        <v>2</v>
      </c>
      <c r="E20" s="3">
        <v>2</v>
      </c>
      <c r="F20" s="3">
        <v>3</v>
      </c>
      <c r="G20" s="3">
        <v>2</v>
      </c>
      <c r="H20" s="3">
        <v>7</v>
      </c>
      <c r="I20" s="3">
        <v>0</v>
      </c>
      <c r="J20" s="3">
        <v>6</v>
      </c>
      <c r="K20" s="3">
        <v>500</v>
      </c>
      <c r="L20" s="3">
        <v>3000</v>
      </c>
      <c r="M20" s="3">
        <v>10000</v>
      </c>
      <c r="N20" s="3">
        <v>300</v>
      </c>
      <c r="O20" s="3">
        <v>0</v>
      </c>
      <c r="P20" s="3">
        <v>0</v>
      </c>
      <c r="Q20" s="3">
        <v>0</v>
      </c>
      <c r="R20" s="3">
        <v>0</v>
      </c>
      <c r="S20" s="3">
        <v>0</v>
      </c>
      <c r="T20" s="3">
        <v>0</v>
      </c>
      <c r="U20" s="3">
        <v>0</v>
      </c>
      <c r="V20" s="3">
        <v>0</v>
      </c>
      <c r="W20" s="1" t="s">
        <v>1</v>
      </c>
      <c r="X20" s="3">
        <v>0</v>
      </c>
      <c r="Y20" s="3">
        <v>0</v>
      </c>
      <c r="Z20" s="3">
        <v>0</v>
      </c>
      <c r="AA20" s="3">
        <v>0</v>
      </c>
      <c r="AB20" s="3">
        <v>0</v>
      </c>
      <c r="AC20" s="3">
        <v>0</v>
      </c>
      <c r="AD20" s="3">
        <v>0</v>
      </c>
      <c r="AE20" s="3">
        <f ca="1">+AE21+AE20:AE44</f>
        <v>0</v>
      </c>
      <c r="AF20" s="3">
        <v>0</v>
      </c>
      <c r="AG20" s="3">
        <v>0</v>
      </c>
      <c r="AH20" s="3">
        <v>0</v>
      </c>
      <c r="AI20" s="3">
        <v>0</v>
      </c>
      <c r="AJ20" s="3">
        <v>1</v>
      </c>
      <c r="AK20" s="3">
        <v>20</v>
      </c>
      <c r="AL20" s="3">
        <v>80</v>
      </c>
      <c r="AM20" s="3">
        <v>400</v>
      </c>
      <c r="AN20" s="3">
        <v>300</v>
      </c>
      <c r="AO20" s="3">
        <v>5</v>
      </c>
      <c r="AP20" s="3">
        <v>400</v>
      </c>
      <c r="AQ20" s="3">
        <v>300</v>
      </c>
      <c r="AR20" s="3">
        <v>5</v>
      </c>
      <c r="AS20" s="3">
        <v>400</v>
      </c>
      <c r="AT20" s="3">
        <v>5</v>
      </c>
      <c r="AU20" s="3">
        <v>20</v>
      </c>
      <c r="AV20" s="4">
        <v>5000</v>
      </c>
      <c r="AW20" s="3">
        <v>4</v>
      </c>
      <c r="AX20" s="3">
        <v>12</v>
      </c>
      <c r="AY20" s="3">
        <v>500</v>
      </c>
      <c r="AZ20" s="3">
        <v>2</v>
      </c>
      <c r="BA20" s="3">
        <v>12</v>
      </c>
      <c r="BB20" s="3">
        <v>200</v>
      </c>
      <c r="BC20" s="3">
        <v>25</v>
      </c>
      <c r="BD20" s="3">
        <v>1</v>
      </c>
      <c r="BE20" s="3">
        <v>30</v>
      </c>
      <c r="BF20" s="3">
        <v>60</v>
      </c>
    </row>
    <row r="21" spans="1:58" x14ac:dyDescent="0.3">
      <c r="A21" s="9" t="s">
        <v>0</v>
      </c>
      <c r="B21" s="5">
        <v>2</v>
      </c>
      <c r="C21" s="3">
        <v>0</v>
      </c>
      <c r="D21" s="3">
        <v>2</v>
      </c>
      <c r="E21" s="3">
        <v>0</v>
      </c>
      <c r="F21" s="3">
        <v>0</v>
      </c>
      <c r="G21" s="3">
        <v>0</v>
      </c>
      <c r="H21" s="3">
        <v>0</v>
      </c>
      <c r="I21" s="3">
        <v>0</v>
      </c>
      <c r="J21" s="3">
        <v>3</v>
      </c>
      <c r="K21" s="3">
        <v>18</v>
      </c>
      <c r="L21" s="3">
        <v>126</v>
      </c>
      <c r="M21" s="3">
        <v>13</v>
      </c>
      <c r="N21" s="3">
        <v>0</v>
      </c>
      <c r="O21" s="3">
        <v>0</v>
      </c>
      <c r="P21" s="3">
        <v>0</v>
      </c>
      <c r="Q21" s="3">
        <v>0</v>
      </c>
      <c r="R21" s="3">
        <v>0</v>
      </c>
      <c r="S21" s="3">
        <v>0</v>
      </c>
      <c r="T21" s="3">
        <v>0</v>
      </c>
      <c r="U21" s="3">
        <v>0</v>
      </c>
      <c r="V21" s="3">
        <v>0</v>
      </c>
      <c r="W21" s="1" t="s">
        <v>1</v>
      </c>
      <c r="X21" s="3">
        <v>0</v>
      </c>
      <c r="Y21" s="3"/>
      <c r="Z21" s="3"/>
      <c r="AA21" s="3">
        <v>0</v>
      </c>
      <c r="AB21" s="3">
        <v>0</v>
      </c>
      <c r="AC21" s="3">
        <v>0</v>
      </c>
      <c r="AD21" s="3">
        <v>0</v>
      </c>
      <c r="AE21" s="3">
        <f ca="1">+AE22+AE21:AE45</f>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4">
        <v>0</v>
      </c>
      <c r="AW21" s="3">
        <v>0</v>
      </c>
      <c r="AX21" s="3">
        <v>0</v>
      </c>
      <c r="AY21" s="3">
        <v>0</v>
      </c>
      <c r="AZ21" s="3">
        <v>0</v>
      </c>
      <c r="BA21" s="3">
        <v>0</v>
      </c>
      <c r="BB21" s="3">
        <v>0</v>
      </c>
      <c r="BC21" s="3">
        <v>0</v>
      </c>
      <c r="BD21" s="3">
        <v>0</v>
      </c>
      <c r="BE21" s="3">
        <v>0</v>
      </c>
      <c r="BF21" s="3">
        <v>0</v>
      </c>
    </row>
    <row r="22" spans="1:58" x14ac:dyDescent="0.3">
      <c r="A22" s="9" t="s">
        <v>22</v>
      </c>
      <c r="B22" s="5">
        <v>15</v>
      </c>
      <c r="C22" s="3">
        <v>6</v>
      </c>
      <c r="D22" s="3">
        <v>25</v>
      </c>
      <c r="E22" s="3">
        <v>5</v>
      </c>
      <c r="F22" s="3">
        <v>10</v>
      </c>
      <c r="G22" s="3">
        <v>10</v>
      </c>
      <c r="H22" s="3">
        <v>10</v>
      </c>
      <c r="I22" s="3">
        <v>3</v>
      </c>
      <c r="J22" s="3">
        <v>0</v>
      </c>
      <c r="K22" s="3">
        <v>0</v>
      </c>
      <c r="L22" s="3">
        <v>0</v>
      </c>
      <c r="M22" s="3">
        <v>0</v>
      </c>
      <c r="N22" s="3">
        <v>0</v>
      </c>
      <c r="O22" s="3">
        <v>0</v>
      </c>
      <c r="P22" s="3">
        <v>0</v>
      </c>
      <c r="Q22" s="3">
        <v>0</v>
      </c>
      <c r="R22" s="3">
        <v>0</v>
      </c>
      <c r="S22" s="3">
        <v>0</v>
      </c>
      <c r="T22" s="3">
        <v>0</v>
      </c>
      <c r="U22" s="3">
        <v>0</v>
      </c>
      <c r="V22" s="3">
        <v>0</v>
      </c>
      <c r="W22" s="1" t="s">
        <v>23</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8</v>
      </c>
      <c r="AP22" s="3">
        <v>150</v>
      </c>
      <c r="AQ22" s="3">
        <v>12000</v>
      </c>
      <c r="AR22" s="3">
        <v>5</v>
      </c>
      <c r="AS22" s="3">
        <v>100</v>
      </c>
      <c r="AT22" s="3">
        <v>4</v>
      </c>
      <c r="AU22" s="3">
        <v>80</v>
      </c>
      <c r="AV22" s="4">
        <v>5000</v>
      </c>
      <c r="AW22" s="3">
        <v>0</v>
      </c>
      <c r="AX22" s="3">
        <v>0</v>
      </c>
      <c r="AY22" s="3">
        <v>0</v>
      </c>
      <c r="AZ22" s="3">
        <v>0</v>
      </c>
      <c r="BA22" s="3">
        <v>0</v>
      </c>
      <c r="BB22" s="3">
        <v>0</v>
      </c>
      <c r="BC22" s="3">
        <v>0</v>
      </c>
      <c r="BD22" s="3">
        <v>1820</v>
      </c>
      <c r="BE22" s="3">
        <v>10</v>
      </c>
      <c r="BF22" s="3">
        <v>4800</v>
      </c>
    </row>
    <row r="23" spans="1:58" x14ac:dyDescent="0.3">
      <c r="A23" s="9" t="s">
        <v>21</v>
      </c>
      <c r="B23" s="5">
        <v>19</v>
      </c>
      <c r="C23" s="3">
        <v>3</v>
      </c>
      <c r="D23" s="3">
        <v>7</v>
      </c>
      <c r="E23" s="3">
        <v>4</v>
      </c>
      <c r="F23" s="3">
        <v>5</v>
      </c>
      <c r="G23" s="3">
        <v>6</v>
      </c>
      <c r="H23" s="3">
        <v>2</v>
      </c>
      <c r="I23" s="3">
        <v>3</v>
      </c>
      <c r="J23" s="3">
        <v>8</v>
      </c>
      <c r="K23" s="3">
        <v>3209</v>
      </c>
      <c r="L23" s="3">
        <v>12422</v>
      </c>
      <c r="M23" s="3">
        <v>7520</v>
      </c>
      <c r="N23" s="3">
        <v>4600</v>
      </c>
      <c r="O23" s="3">
        <v>1</v>
      </c>
      <c r="P23" s="3">
        <v>60</v>
      </c>
      <c r="Q23" s="3">
        <v>240</v>
      </c>
      <c r="R23" s="3">
        <v>2200</v>
      </c>
      <c r="S23" s="3">
        <v>0</v>
      </c>
      <c r="T23" s="3">
        <v>0</v>
      </c>
      <c r="U23" s="3">
        <v>0</v>
      </c>
      <c r="V23" s="3">
        <v>0</v>
      </c>
      <c r="W23" s="1" t="s">
        <v>1</v>
      </c>
      <c r="X23" s="3">
        <v>0</v>
      </c>
      <c r="Y23" s="3">
        <v>0</v>
      </c>
      <c r="Z23" s="3">
        <v>0</v>
      </c>
      <c r="AA23" s="3">
        <v>0</v>
      </c>
      <c r="AB23" s="3">
        <v>0</v>
      </c>
      <c r="AC23" s="3">
        <v>0</v>
      </c>
      <c r="AD23" s="3">
        <v>0</v>
      </c>
      <c r="AE23" s="3">
        <f ca="1">+#REF!+AE23:AE47</f>
        <v>0</v>
      </c>
      <c r="AF23" s="3">
        <v>0</v>
      </c>
      <c r="AG23" s="3">
        <v>0</v>
      </c>
      <c r="AH23" s="3">
        <v>0</v>
      </c>
      <c r="AI23" s="3">
        <v>0</v>
      </c>
      <c r="AJ23" s="3">
        <v>0</v>
      </c>
      <c r="AK23" s="3">
        <v>0</v>
      </c>
      <c r="AL23" s="3">
        <v>0</v>
      </c>
      <c r="AM23" s="3">
        <v>0</v>
      </c>
      <c r="AN23" s="3">
        <v>0</v>
      </c>
      <c r="AO23" s="3">
        <v>2</v>
      </c>
      <c r="AP23" s="3">
        <v>2</v>
      </c>
      <c r="AQ23" s="3">
        <v>600</v>
      </c>
      <c r="AR23" s="3">
        <v>19</v>
      </c>
      <c r="AS23" s="3">
        <v>1350</v>
      </c>
      <c r="AT23" s="3">
        <v>3</v>
      </c>
      <c r="AU23" s="3">
        <v>4</v>
      </c>
      <c r="AV23" s="4">
        <v>105</v>
      </c>
      <c r="AW23" s="3">
        <v>8</v>
      </c>
      <c r="AX23" s="3">
        <v>60</v>
      </c>
      <c r="AY23" s="3">
        <v>240</v>
      </c>
      <c r="AZ23" s="3">
        <v>1</v>
      </c>
      <c r="BA23" s="3">
        <v>10</v>
      </c>
      <c r="BB23" s="3">
        <v>40</v>
      </c>
      <c r="BC23" s="3">
        <v>11</v>
      </c>
      <c r="BD23" s="3">
        <v>400</v>
      </c>
      <c r="BE23" s="3">
        <v>8</v>
      </c>
      <c r="BF23" s="3">
        <v>32</v>
      </c>
    </row>
    <row r="24" spans="1:58" x14ac:dyDescent="0.3">
      <c r="A24" s="9" t="s">
        <v>24</v>
      </c>
      <c r="B24" s="5">
        <v>0</v>
      </c>
      <c r="C24" s="3">
        <v>0</v>
      </c>
      <c r="D24" s="3">
        <v>1</v>
      </c>
      <c r="E24" s="3">
        <v>0</v>
      </c>
      <c r="F24" s="3">
        <v>2</v>
      </c>
      <c r="G24" s="3">
        <v>1</v>
      </c>
      <c r="H24" s="3">
        <v>0</v>
      </c>
      <c r="I24" s="3">
        <v>0</v>
      </c>
      <c r="J24" s="3">
        <v>3</v>
      </c>
      <c r="K24" s="3">
        <v>50</v>
      </c>
      <c r="L24" s="3">
        <v>150</v>
      </c>
      <c r="M24" s="3">
        <v>300</v>
      </c>
      <c r="N24" s="3">
        <v>200</v>
      </c>
      <c r="O24" s="3">
        <v>0</v>
      </c>
      <c r="P24" s="3">
        <v>0</v>
      </c>
      <c r="Q24" s="3">
        <v>0</v>
      </c>
      <c r="R24" s="3">
        <v>0</v>
      </c>
      <c r="S24" s="3">
        <v>0</v>
      </c>
      <c r="T24" s="3">
        <v>0</v>
      </c>
      <c r="U24" s="3">
        <v>0</v>
      </c>
      <c r="V24" s="3">
        <v>0</v>
      </c>
      <c r="W24" s="1" t="s">
        <v>25</v>
      </c>
      <c r="X24" s="3">
        <v>0</v>
      </c>
      <c r="Y24" s="3">
        <v>0</v>
      </c>
      <c r="Z24" s="3">
        <v>0</v>
      </c>
      <c r="AA24" s="3">
        <v>0</v>
      </c>
      <c r="AB24" s="3">
        <v>0</v>
      </c>
      <c r="AC24" s="3">
        <v>0</v>
      </c>
      <c r="AD24" s="3">
        <v>0</v>
      </c>
      <c r="AE24" s="3">
        <f ca="1">+AE25+AE24:AE49</f>
        <v>0</v>
      </c>
      <c r="AF24" s="3">
        <v>0</v>
      </c>
      <c r="AG24" s="3">
        <v>0</v>
      </c>
      <c r="AH24" s="3">
        <v>0</v>
      </c>
      <c r="AI24" s="3">
        <v>0</v>
      </c>
      <c r="AJ24" s="3">
        <v>1</v>
      </c>
      <c r="AK24" s="3">
        <v>20</v>
      </c>
      <c r="AL24" s="3">
        <v>3</v>
      </c>
      <c r="AM24" s="3">
        <v>20</v>
      </c>
      <c r="AN24" s="3">
        <v>110</v>
      </c>
      <c r="AO24" s="3">
        <v>0</v>
      </c>
      <c r="AP24" s="3">
        <v>0</v>
      </c>
      <c r="AQ24" s="3">
        <v>0</v>
      </c>
      <c r="AR24" s="3">
        <v>6</v>
      </c>
      <c r="AS24" s="3">
        <v>15</v>
      </c>
      <c r="AT24" s="3">
        <v>1</v>
      </c>
      <c r="AU24" s="3">
        <v>3</v>
      </c>
      <c r="AV24" s="4">
        <v>15</v>
      </c>
      <c r="AW24" s="3">
        <v>0</v>
      </c>
      <c r="AX24" s="3">
        <v>0</v>
      </c>
      <c r="AY24" s="3">
        <v>0</v>
      </c>
      <c r="AZ24" s="3">
        <v>1</v>
      </c>
      <c r="BA24" s="3">
        <v>2</v>
      </c>
      <c r="BB24" s="3">
        <v>2</v>
      </c>
      <c r="BC24" s="3">
        <v>8</v>
      </c>
      <c r="BD24" s="3">
        <v>3</v>
      </c>
      <c r="BE24" s="3">
        <v>6</v>
      </c>
      <c r="BF24" s="3">
        <v>4</v>
      </c>
    </row>
    <row r="25" spans="1:58" x14ac:dyDescent="0.3">
      <c r="A25" s="9" t="s">
        <v>31</v>
      </c>
      <c r="B25" s="5">
        <v>6</v>
      </c>
      <c r="C25" s="3">
        <v>0</v>
      </c>
      <c r="D25" s="3">
        <v>25</v>
      </c>
      <c r="E25" s="3">
        <v>4</v>
      </c>
      <c r="F25" s="3">
        <v>7</v>
      </c>
      <c r="G25" s="3">
        <v>7</v>
      </c>
      <c r="H25" s="3">
        <v>18</v>
      </c>
      <c r="I25" s="3">
        <v>0</v>
      </c>
      <c r="J25" s="3">
        <v>18</v>
      </c>
      <c r="K25" s="3">
        <v>347</v>
      </c>
      <c r="L25" s="3">
        <v>20126</v>
      </c>
      <c r="M25" s="3">
        <v>920</v>
      </c>
      <c r="N25" s="3">
        <v>1000</v>
      </c>
      <c r="O25" s="3">
        <v>2</v>
      </c>
      <c r="P25" s="3">
        <v>42</v>
      </c>
      <c r="Q25" s="3">
        <v>504</v>
      </c>
      <c r="R25" s="3">
        <v>800</v>
      </c>
      <c r="S25" s="3">
        <v>1000</v>
      </c>
      <c r="T25" s="3">
        <v>0</v>
      </c>
      <c r="U25" s="3">
        <v>0</v>
      </c>
      <c r="V25" s="3">
        <v>0</v>
      </c>
      <c r="W25" s="1" t="s">
        <v>32</v>
      </c>
      <c r="X25" s="3">
        <v>1</v>
      </c>
      <c r="Y25" s="3">
        <v>76</v>
      </c>
      <c r="Z25" s="3">
        <v>76</v>
      </c>
      <c r="AA25" s="3">
        <v>31</v>
      </c>
      <c r="AB25" s="3">
        <v>4</v>
      </c>
      <c r="AC25" s="3">
        <v>3906</v>
      </c>
      <c r="AD25" s="3">
        <v>0</v>
      </c>
      <c r="AE25" s="3">
        <f ca="1">+AE26+AE25:AE50</f>
        <v>0</v>
      </c>
      <c r="AF25" s="3">
        <v>0</v>
      </c>
      <c r="AG25" s="3">
        <v>0</v>
      </c>
      <c r="AH25" s="3">
        <v>0</v>
      </c>
      <c r="AI25" s="3">
        <v>0</v>
      </c>
      <c r="AJ25" s="3">
        <v>1</v>
      </c>
      <c r="AK25" s="3">
        <v>31</v>
      </c>
      <c r="AL25" s="3">
        <v>4</v>
      </c>
      <c r="AM25" s="3">
        <v>76</v>
      </c>
      <c r="AN25" s="3">
        <v>6000</v>
      </c>
      <c r="AO25" s="3">
        <v>0</v>
      </c>
      <c r="AP25" s="3">
        <v>0</v>
      </c>
      <c r="AQ25" s="3">
        <v>0</v>
      </c>
      <c r="AR25" s="3">
        <v>0</v>
      </c>
      <c r="AS25" s="3">
        <v>0</v>
      </c>
      <c r="AT25" s="3">
        <v>3</v>
      </c>
      <c r="AU25" s="3">
        <v>5</v>
      </c>
      <c r="AV25" s="4">
        <v>200</v>
      </c>
      <c r="AW25" s="3">
        <v>2</v>
      </c>
      <c r="AX25" s="3">
        <v>40</v>
      </c>
      <c r="AY25" s="3">
        <v>4</v>
      </c>
      <c r="AZ25" s="3">
        <v>0</v>
      </c>
      <c r="BA25" s="3">
        <v>0</v>
      </c>
      <c r="BB25" s="3">
        <v>0</v>
      </c>
      <c r="BC25" s="3">
        <v>0</v>
      </c>
      <c r="BD25" s="3">
        <v>7</v>
      </c>
      <c r="BE25" s="3">
        <v>10</v>
      </c>
      <c r="BF25" s="3">
        <v>5</v>
      </c>
    </row>
    <row r="26" spans="1:58" x14ac:dyDescent="0.3">
      <c r="A26" s="9" t="s">
        <v>27</v>
      </c>
      <c r="B26" s="5">
        <v>3</v>
      </c>
      <c r="C26" s="3">
        <v>0</v>
      </c>
      <c r="D26" s="3">
        <v>8</v>
      </c>
      <c r="E26" s="3">
        <v>4</v>
      </c>
      <c r="F26" s="3">
        <v>9</v>
      </c>
      <c r="G26" s="3">
        <v>2</v>
      </c>
      <c r="H26" s="3">
        <v>10</v>
      </c>
      <c r="I26" s="3">
        <v>1</v>
      </c>
      <c r="J26" s="3">
        <v>48</v>
      </c>
      <c r="K26" s="3">
        <v>288</v>
      </c>
      <c r="L26" s="3">
        <v>510</v>
      </c>
      <c r="M26" s="3">
        <v>2970</v>
      </c>
      <c r="N26" s="3">
        <v>6550</v>
      </c>
      <c r="O26" s="3">
        <v>0</v>
      </c>
      <c r="P26" s="3">
        <v>0</v>
      </c>
      <c r="Q26" s="3">
        <v>0</v>
      </c>
      <c r="R26" s="3">
        <v>0</v>
      </c>
      <c r="S26" s="3">
        <v>0</v>
      </c>
      <c r="T26" s="3">
        <v>1</v>
      </c>
      <c r="U26" s="3">
        <v>7</v>
      </c>
      <c r="V26" s="3">
        <v>0</v>
      </c>
      <c r="W26" s="1" t="s">
        <v>28</v>
      </c>
      <c r="X26" s="3">
        <v>0</v>
      </c>
      <c r="Y26" s="3">
        <v>0</v>
      </c>
      <c r="Z26" s="3">
        <v>0</v>
      </c>
      <c r="AA26" s="3">
        <v>0</v>
      </c>
      <c r="AB26" s="3">
        <v>0</v>
      </c>
      <c r="AC26" s="3">
        <v>0</v>
      </c>
      <c r="AD26" s="3">
        <v>0</v>
      </c>
      <c r="AE26" s="3">
        <f ca="1">+AE27+AE26:AE51</f>
        <v>0</v>
      </c>
      <c r="AF26" s="3">
        <v>0</v>
      </c>
      <c r="AG26" s="3">
        <v>0</v>
      </c>
      <c r="AH26" s="3">
        <v>0</v>
      </c>
      <c r="AI26" s="3">
        <v>0</v>
      </c>
      <c r="AJ26" s="3">
        <v>0</v>
      </c>
      <c r="AK26" s="3">
        <v>0</v>
      </c>
      <c r="AL26" s="3">
        <v>0</v>
      </c>
      <c r="AM26" s="3">
        <v>0</v>
      </c>
      <c r="AN26" s="3">
        <v>0</v>
      </c>
      <c r="AO26" s="3">
        <v>2</v>
      </c>
      <c r="AP26" s="3">
        <v>1175</v>
      </c>
      <c r="AQ26" s="3">
        <v>18000</v>
      </c>
      <c r="AR26" s="3">
        <v>0</v>
      </c>
      <c r="AS26" s="3">
        <v>0</v>
      </c>
      <c r="AT26" s="3">
        <v>0</v>
      </c>
      <c r="AU26" s="3">
        <v>0</v>
      </c>
      <c r="AV26" s="4">
        <v>0</v>
      </c>
      <c r="AW26" s="3">
        <v>0</v>
      </c>
      <c r="AX26" s="3">
        <v>0</v>
      </c>
      <c r="AY26" s="3">
        <v>0</v>
      </c>
      <c r="AZ26" s="3">
        <v>0</v>
      </c>
      <c r="BA26" s="3">
        <v>0</v>
      </c>
      <c r="BB26" s="3">
        <v>0</v>
      </c>
      <c r="BC26" s="3">
        <v>0</v>
      </c>
      <c r="BD26" s="3">
        <v>0</v>
      </c>
      <c r="BE26" s="3">
        <v>0</v>
      </c>
      <c r="BF26" s="3">
        <v>0</v>
      </c>
    </row>
    <row r="27" spans="1:58" x14ac:dyDescent="0.3">
      <c r="A27" s="9" t="s">
        <v>41</v>
      </c>
      <c r="B27" s="5">
        <v>2</v>
      </c>
      <c r="C27" s="3">
        <v>1</v>
      </c>
      <c r="D27" s="3">
        <v>5</v>
      </c>
      <c r="E27" s="3">
        <v>1</v>
      </c>
      <c r="F27" s="3">
        <v>1</v>
      </c>
      <c r="G27" s="3">
        <v>0</v>
      </c>
      <c r="H27" s="3">
        <v>2</v>
      </c>
      <c r="I27" s="3">
        <v>2</v>
      </c>
      <c r="J27" s="3">
        <v>4</v>
      </c>
      <c r="K27" s="3">
        <v>104</v>
      </c>
      <c r="L27" s="3">
        <v>520</v>
      </c>
      <c r="M27" s="3">
        <v>9000</v>
      </c>
      <c r="N27" s="3">
        <v>225</v>
      </c>
      <c r="O27" s="3">
        <v>2</v>
      </c>
      <c r="P27" s="3">
        <v>32</v>
      </c>
      <c r="Q27" s="3">
        <v>192</v>
      </c>
      <c r="R27" s="3">
        <v>450</v>
      </c>
      <c r="S27" s="3">
        <v>60</v>
      </c>
      <c r="T27" s="3">
        <v>5</v>
      </c>
      <c r="U27" s="3">
        <v>240</v>
      </c>
      <c r="V27" s="3">
        <v>1</v>
      </c>
      <c r="W27" s="1" t="s">
        <v>42</v>
      </c>
      <c r="X27" s="3">
        <v>1</v>
      </c>
      <c r="Y27" s="3">
        <v>800</v>
      </c>
      <c r="Z27" s="3">
        <v>850</v>
      </c>
      <c r="AA27" s="3">
        <v>40</v>
      </c>
      <c r="AB27" s="3">
        <v>240</v>
      </c>
      <c r="AC27" s="3">
        <v>44000</v>
      </c>
      <c r="AD27" s="3">
        <v>9000</v>
      </c>
      <c r="AE27" s="3">
        <v>224</v>
      </c>
      <c r="AF27" s="3">
        <v>1300</v>
      </c>
      <c r="AG27" s="3">
        <v>13409</v>
      </c>
      <c r="AH27" s="3">
        <v>3460</v>
      </c>
      <c r="AI27" s="3">
        <v>48250</v>
      </c>
      <c r="AJ27" s="3">
        <v>0</v>
      </c>
      <c r="AK27" s="3">
        <v>0</v>
      </c>
      <c r="AL27" s="3">
        <v>0</v>
      </c>
      <c r="AM27" s="3">
        <v>0</v>
      </c>
      <c r="AN27" s="3">
        <v>0</v>
      </c>
      <c r="AO27" s="3">
        <v>0</v>
      </c>
      <c r="AP27" s="3">
        <v>0</v>
      </c>
      <c r="AQ27" s="3">
        <v>0</v>
      </c>
      <c r="AR27" s="3">
        <v>2</v>
      </c>
      <c r="AS27" s="3">
        <v>85</v>
      </c>
      <c r="AT27" s="3">
        <v>3</v>
      </c>
      <c r="AU27" s="3">
        <v>12</v>
      </c>
      <c r="AV27" s="4">
        <v>65</v>
      </c>
      <c r="AW27" s="3">
        <v>0</v>
      </c>
      <c r="AX27" s="3">
        <v>0</v>
      </c>
      <c r="AY27" s="3">
        <v>0</v>
      </c>
      <c r="AZ27" s="3">
        <v>0</v>
      </c>
      <c r="BA27" s="3">
        <v>0</v>
      </c>
      <c r="BB27" s="3">
        <v>0</v>
      </c>
      <c r="BC27" s="3">
        <v>0</v>
      </c>
      <c r="BD27" s="3">
        <v>0</v>
      </c>
      <c r="BE27" s="3">
        <v>0</v>
      </c>
      <c r="BF27" s="3">
        <v>0</v>
      </c>
    </row>
    <row r="28" spans="1:58" x14ac:dyDescent="0.3">
      <c r="A28" s="9" t="s">
        <v>38</v>
      </c>
      <c r="B28" s="5">
        <v>10</v>
      </c>
      <c r="C28" s="3">
        <v>0</v>
      </c>
      <c r="D28" s="3">
        <v>12</v>
      </c>
      <c r="E28" s="3">
        <v>6</v>
      </c>
      <c r="F28" s="3">
        <v>4</v>
      </c>
      <c r="G28" s="3">
        <v>0</v>
      </c>
      <c r="H28" s="3">
        <v>6</v>
      </c>
      <c r="I28" s="3">
        <v>0</v>
      </c>
      <c r="J28" s="3">
        <v>10</v>
      </c>
      <c r="K28" s="3">
        <v>500</v>
      </c>
      <c r="L28" s="3">
        <v>2000</v>
      </c>
      <c r="M28" s="3">
        <v>5000</v>
      </c>
      <c r="N28" s="3">
        <v>200</v>
      </c>
      <c r="O28" s="3">
        <v>3</v>
      </c>
      <c r="P28" s="3">
        <v>60</v>
      </c>
      <c r="Q28" s="3">
        <v>180</v>
      </c>
      <c r="R28" s="3">
        <v>1000</v>
      </c>
      <c r="S28" s="3">
        <v>100</v>
      </c>
      <c r="T28" s="3">
        <v>0</v>
      </c>
      <c r="U28" s="3">
        <v>0</v>
      </c>
      <c r="V28" s="3">
        <v>1</v>
      </c>
      <c r="W28" s="1" t="s">
        <v>39</v>
      </c>
      <c r="X28" s="3">
        <v>1</v>
      </c>
      <c r="Y28" s="3">
        <v>456</v>
      </c>
      <c r="Z28" s="3">
        <v>456</v>
      </c>
      <c r="AA28" s="3">
        <v>125</v>
      </c>
      <c r="AB28" s="3">
        <v>500</v>
      </c>
      <c r="AC28" s="3">
        <v>68</v>
      </c>
      <c r="AD28" s="3">
        <v>68</v>
      </c>
      <c r="AE28" s="3">
        <v>68</v>
      </c>
      <c r="AF28" s="3">
        <v>68</v>
      </c>
      <c r="AG28" s="3">
        <v>68</v>
      </c>
      <c r="AH28" s="3">
        <v>68</v>
      </c>
      <c r="AI28" s="3">
        <v>68</v>
      </c>
      <c r="AJ28" s="3">
        <v>1</v>
      </c>
      <c r="AK28" s="3">
        <v>12</v>
      </c>
      <c r="AL28" s="3">
        <v>125</v>
      </c>
      <c r="AM28" s="3">
        <v>0</v>
      </c>
      <c r="AN28" s="3">
        <v>500</v>
      </c>
      <c r="AO28" s="3">
        <v>2</v>
      </c>
      <c r="AP28" s="3">
        <v>500</v>
      </c>
      <c r="AQ28" s="3">
        <v>1500</v>
      </c>
      <c r="AR28" s="3">
        <v>0</v>
      </c>
      <c r="AS28" s="3">
        <v>0</v>
      </c>
      <c r="AT28" s="3">
        <v>0</v>
      </c>
      <c r="AU28" s="3">
        <v>0</v>
      </c>
      <c r="AV28" s="4">
        <v>0</v>
      </c>
      <c r="AW28" s="3">
        <v>1</v>
      </c>
      <c r="AX28" s="3">
        <v>6</v>
      </c>
      <c r="AY28" s="3">
        <v>150</v>
      </c>
      <c r="AZ28" s="3">
        <v>0</v>
      </c>
      <c r="BA28" s="3">
        <v>0</v>
      </c>
      <c r="BB28" s="3">
        <v>0</v>
      </c>
      <c r="BC28" s="3">
        <v>0</v>
      </c>
      <c r="BD28" s="3">
        <v>0</v>
      </c>
      <c r="BE28" s="3">
        <v>0</v>
      </c>
      <c r="BF28" s="3">
        <v>0</v>
      </c>
    </row>
    <row r="29" spans="1:58" x14ac:dyDescent="0.3">
      <c r="A29" s="9" t="s">
        <v>17</v>
      </c>
      <c r="B29" s="5">
        <v>1</v>
      </c>
      <c r="C29" s="3">
        <v>0</v>
      </c>
      <c r="D29" s="3">
        <v>4</v>
      </c>
      <c r="E29" s="3">
        <v>0</v>
      </c>
      <c r="F29" s="3">
        <v>4</v>
      </c>
      <c r="G29" s="3">
        <v>1</v>
      </c>
      <c r="H29" s="3">
        <v>4</v>
      </c>
      <c r="I29" s="3">
        <v>1</v>
      </c>
      <c r="J29" s="3">
        <v>6</v>
      </c>
      <c r="K29" s="3">
        <v>50</v>
      </c>
      <c r="L29" s="3">
        <v>200</v>
      </c>
      <c r="M29" s="3">
        <v>3000</v>
      </c>
      <c r="N29" s="3">
        <v>23</v>
      </c>
      <c r="O29" s="3">
        <v>5</v>
      </c>
      <c r="P29" s="3">
        <v>45</v>
      </c>
      <c r="Q29" s="3">
        <v>180</v>
      </c>
      <c r="R29" s="3">
        <v>3000</v>
      </c>
      <c r="S29" s="3">
        <v>0</v>
      </c>
      <c r="T29" s="3">
        <v>1</v>
      </c>
      <c r="U29" s="3">
        <v>40</v>
      </c>
      <c r="V29" s="3">
        <v>0</v>
      </c>
      <c r="W29" s="1" t="s">
        <v>18</v>
      </c>
      <c r="X29" s="3">
        <v>0</v>
      </c>
      <c r="Y29" s="3">
        <v>0</v>
      </c>
      <c r="Z29" s="3">
        <v>0</v>
      </c>
      <c r="AA29" s="3">
        <v>0</v>
      </c>
      <c r="AB29" s="3">
        <v>0</v>
      </c>
      <c r="AC29" s="3">
        <v>0</v>
      </c>
      <c r="AD29" s="3">
        <v>0</v>
      </c>
      <c r="AE29" s="3">
        <f ca="1">+AE30+AE29:AE54</f>
        <v>0</v>
      </c>
      <c r="AF29" s="3">
        <v>0</v>
      </c>
      <c r="AG29" s="3">
        <v>0</v>
      </c>
      <c r="AH29" s="3">
        <v>0</v>
      </c>
      <c r="AI29" s="3">
        <v>0</v>
      </c>
      <c r="AJ29" s="3">
        <v>1</v>
      </c>
      <c r="AK29" s="3">
        <v>6</v>
      </c>
      <c r="AL29" s="3">
        <v>24</v>
      </c>
      <c r="AM29" s="3">
        <v>40</v>
      </c>
      <c r="AN29" s="3">
        <v>200</v>
      </c>
      <c r="AO29" s="3">
        <v>0</v>
      </c>
      <c r="AP29" s="3">
        <v>0</v>
      </c>
      <c r="AQ29" s="3">
        <v>0</v>
      </c>
      <c r="AR29" s="3">
        <v>0</v>
      </c>
      <c r="AS29" s="3">
        <v>0</v>
      </c>
      <c r="AT29" s="3">
        <v>0</v>
      </c>
      <c r="AU29" s="3">
        <v>0</v>
      </c>
      <c r="AV29" s="4">
        <v>0</v>
      </c>
      <c r="AW29" s="3">
        <v>0</v>
      </c>
      <c r="AX29" s="3">
        <v>0</v>
      </c>
      <c r="AY29" s="3">
        <v>0</v>
      </c>
      <c r="AZ29" s="3">
        <v>0</v>
      </c>
      <c r="BA29" s="3">
        <v>0</v>
      </c>
      <c r="BB29" s="3">
        <v>0</v>
      </c>
      <c r="BC29" s="3">
        <v>0</v>
      </c>
      <c r="BD29" s="3">
        <v>0</v>
      </c>
      <c r="BE29" s="3">
        <v>0</v>
      </c>
      <c r="BF29" s="3">
        <v>0</v>
      </c>
    </row>
    <row r="30" spans="1:58" x14ac:dyDescent="0.3">
      <c r="A30" s="9" t="s">
        <v>12</v>
      </c>
      <c r="B30" s="5">
        <v>7</v>
      </c>
      <c r="C30" s="3">
        <v>0</v>
      </c>
      <c r="D30" s="3">
        <v>2</v>
      </c>
      <c r="E30" s="3">
        <v>1</v>
      </c>
      <c r="F30" s="3">
        <v>1</v>
      </c>
      <c r="G30" s="3">
        <v>3</v>
      </c>
      <c r="H30" s="3">
        <v>0</v>
      </c>
      <c r="I30" s="3">
        <v>0</v>
      </c>
      <c r="J30" s="3">
        <v>5</v>
      </c>
      <c r="K30" s="3">
        <v>50</v>
      </c>
      <c r="L30" s="3">
        <v>20</v>
      </c>
      <c r="M30" s="3">
        <v>150</v>
      </c>
      <c r="N30" s="3">
        <v>0</v>
      </c>
      <c r="O30" s="3">
        <v>0</v>
      </c>
      <c r="P30" s="3">
        <v>0</v>
      </c>
      <c r="Q30" s="3">
        <v>0</v>
      </c>
      <c r="R30" s="3">
        <v>0</v>
      </c>
      <c r="S30" s="3">
        <v>0</v>
      </c>
      <c r="T30" s="3">
        <v>0</v>
      </c>
      <c r="U30" s="3">
        <v>0</v>
      </c>
      <c r="V30" s="3">
        <v>0</v>
      </c>
      <c r="W30" s="1" t="s">
        <v>13</v>
      </c>
      <c r="X30" s="3">
        <v>1</v>
      </c>
      <c r="Y30" s="3">
        <v>150</v>
      </c>
      <c r="Z30" s="3">
        <v>0</v>
      </c>
      <c r="AA30" s="3">
        <v>35</v>
      </c>
      <c r="AB30" s="3">
        <v>5</v>
      </c>
      <c r="AC30" s="3">
        <v>1023</v>
      </c>
      <c r="AD30" s="3">
        <v>690</v>
      </c>
      <c r="AE30" s="3">
        <f ca="1">+AE31+AE30:AE55</f>
        <v>0</v>
      </c>
      <c r="AF30" s="3">
        <v>8</v>
      </c>
      <c r="AG30" s="3">
        <v>1770</v>
      </c>
      <c r="AH30" s="3">
        <v>305</v>
      </c>
      <c r="AI30" s="3">
        <v>248</v>
      </c>
      <c r="AJ30" s="3">
        <v>1</v>
      </c>
      <c r="AK30" s="3">
        <v>2</v>
      </c>
      <c r="AL30" s="3">
        <v>4</v>
      </c>
      <c r="AM30" s="3">
        <v>3</v>
      </c>
      <c r="AN30" s="3">
        <v>0</v>
      </c>
      <c r="AO30" s="3">
        <v>8</v>
      </c>
      <c r="AP30" s="3">
        <v>0</v>
      </c>
      <c r="AQ30" s="3">
        <v>0</v>
      </c>
      <c r="AR30" s="3">
        <v>2</v>
      </c>
      <c r="AS30" s="3">
        <v>0</v>
      </c>
      <c r="AT30" s="3">
        <v>3</v>
      </c>
      <c r="AU30" s="3">
        <v>8</v>
      </c>
      <c r="AV30" s="4">
        <v>70</v>
      </c>
      <c r="AW30" s="3">
        <v>3</v>
      </c>
      <c r="AX30" s="3">
        <v>3</v>
      </c>
      <c r="AY30" s="3">
        <v>10</v>
      </c>
      <c r="AZ30" s="3">
        <v>0</v>
      </c>
      <c r="BA30" s="3">
        <v>0</v>
      </c>
      <c r="BB30" s="3">
        <v>0</v>
      </c>
      <c r="BC30" s="3">
        <v>0</v>
      </c>
      <c r="BD30" s="3">
        <v>1</v>
      </c>
      <c r="BE30" s="3">
        <v>2</v>
      </c>
      <c r="BF30" s="3">
        <v>2</v>
      </c>
    </row>
    <row r="31" spans="1:58" x14ac:dyDescent="0.3">
      <c r="A31" s="9" t="s">
        <v>10</v>
      </c>
      <c r="B31" s="5">
        <v>0</v>
      </c>
      <c r="C31" s="3">
        <v>0</v>
      </c>
      <c r="D31" s="3">
        <v>0</v>
      </c>
      <c r="E31" s="3">
        <v>0</v>
      </c>
      <c r="F31" s="3">
        <v>1</v>
      </c>
      <c r="G31" s="3">
        <v>1</v>
      </c>
      <c r="H31" s="3">
        <v>2</v>
      </c>
      <c r="I31" s="3">
        <v>0</v>
      </c>
      <c r="J31" s="3">
        <v>0</v>
      </c>
      <c r="K31" s="3">
        <v>0</v>
      </c>
      <c r="L31" s="3">
        <v>0</v>
      </c>
      <c r="M31" s="3">
        <v>0</v>
      </c>
      <c r="N31" s="3">
        <v>0</v>
      </c>
      <c r="O31" s="3">
        <v>0</v>
      </c>
      <c r="P31" s="3">
        <v>0</v>
      </c>
      <c r="Q31" s="3">
        <v>0</v>
      </c>
      <c r="R31" s="3">
        <v>0</v>
      </c>
      <c r="S31" s="3">
        <v>0</v>
      </c>
      <c r="T31" s="3">
        <v>0</v>
      </c>
      <c r="U31" s="3">
        <v>0</v>
      </c>
      <c r="V31" s="3">
        <v>0</v>
      </c>
      <c r="W31" s="1" t="s">
        <v>11</v>
      </c>
      <c r="X31" s="3">
        <v>0</v>
      </c>
      <c r="Y31" s="3">
        <v>0</v>
      </c>
      <c r="Z31" s="3">
        <v>0</v>
      </c>
      <c r="AA31" s="3">
        <v>0</v>
      </c>
      <c r="AB31" s="3">
        <v>0</v>
      </c>
      <c r="AC31" s="3">
        <v>0</v>
      </c>
      <c r="AD31" s="3">
        <v>0</v>
      </c>
      <c r="AE31" s="3">
        <f ca="1">+AE32+AE31:AE56</f>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4">
        <v>0</v>
      </c>
      <c r="AW31" s="3">
        <v>0</v>
      </c>
      <c r="AX31" s="3">
        <v>0</v>
      </c>
      <c r="AY31" s="3">
        <v>0</v>
      </c>
      <c r="AZ31" s="3">
        <v>0</v>
      </c>
      <c r="BA31" s="3">
        <v>0</v>
      </c>
      <c r="BB31" s="3">
        <v>0</v>
      </c>
      <c r="BC31" s="3">
        <v>0</v>
      </c>
      <c r="BD31" s="3">
        <v>0</v>
      </c>
      <c r="BE31" s="3">
        <v>0</v>
      </c>
      <c r="BF31" s="3">
        <v>0</v>
      </c>
    </row>
    <row r="32" spans="1:58" x14ac:dyDescent="0.3">
      <c r="A32" s="9" t="s">
        <v>87</v>
      </c>
      <c r="B32" s="5">
        <v>47</v>
      </c>
      <c r="C32" s="3">
        <v>5</v>
      </c>
      <c r="D32" s="3">
        <v>26</v>
      </c>
      <c r="E32" s="3">
        <v>18</v>
      </c>
      <c r="F32" s="3">
        <v>12</v>
      </c>
      <c r="G32" s="3">
        <v>9</v>
      </c>
      <c r="H32" s="3">
        <v>11</v>
      </c>
      <c r="I32" s="3">
        <v>0</v>
      </c>
      <c r="J32" s="3">
        <v>72</v>
      </c>
      <c r="K32" s="3">
        <v>11467</v>
      </c>
      <c r="L32" s="3">
        <v>40135</v>
      </c>
      <c r="M32" s="3">
        <v>309609</v>
      </c>
      <c r="N32" s="3">
        <v>0</v>
      </c>
      <c r="O32" s="3">
        <v>2</v>
      </c>
      <c r="P32" s="3">
        <v>53</v>
      </c>
      <c r="Q32" s="3">
        <v>213</v>
      </c>
      <c r="R32" s="3">
        <v>1325</v>
      </c>
      <c r="S32" s="3">
        <v>0</v>
      </c>
      <c r="T32" s="3">
        <v>0</v>
      </c>
      <c r="U32" s="3">
        <v>0</v>
      </c>
      <c r="V32" s="3">
        <v>0</v>
      </c>
      <c r="W32" s="1" t="s">
        <v>88</v>
      </c>
      <c r="X32" s="3">
        <v>8</v>
      </c>
      <c r="Y32" s="3">
        <v>736</v>
      </c>
      <c r="Z32" s="3">
        <v>749</v>
      </c>
      <c r="AA32" s="3">
        <v>53</v>
      </c>
      <c r="AB32" s="3">
        <v>212</v>
      </c>
      <c r="AC32" s="3">
        <v>0</v>
      </c>
      <c r="AD32" s="3">
        <v>99</v>
      </c>
      <c r="AE32" s="3">
        <v>976</v>
      </c>
      <c r="AF32" s="3">
        <v>198</v>
      </c>
      <c r="AG32" s="3">
        <v>3000</v>
      </c>
      <c r="AH32" s="3">
        <v>280</v>
      </c>
      <c r="AI32" s="3">
        <v>14400</v>
      </c>
      <c r="AJ32" s="3">
        <v>0</v>
      </c>
      <c r="AK32" s="3">
        <v>0</v>
      </c>
      <c r="AL32" s="3">
        <v>0</v>
      </c>
      <c r="AM32" s="3">
        <v>0</v>
      </c>
      <c r="AN32" s="3">
        <v>0</v>
      </c>
      <c r="AO32" s="3">
        <v>4</v>
      </c>
      <c r="AP32" s="3">
        <v>748</v>
      </c>
      <c r="AQ32" s="3">
        <v>67000</v>
      </c>
      <c r="AR32" s="3">
        <v>48</v>
      </c>
      <c r="AS32" s="3">
        <v>1872</v>
      </c>
      <c r="AT32" s="3">
        <v>12</v>
      </c>
      <c r="AU32" s="3">
        <v>63</v>
      </c>
      <c r="AV32" s="4">
        <v>3670</v>
      </c>
      <c r="AW32" s="3">
        <v>45</v>
      </c>
      <c r="AX32" s="3">
        <v>214</v>
      </c>
      <c r="AY32" s="3">
        <v>2568</v>
      </c>
      <c r="AZ32" s="3">
        <v>2</v>
      </c>
      <c r="BA32" s="3">
        <v>17</v>
      </c>
      <c r="BB32" s="3">
        <v>41</v>
      </c>
      <c r="BC32" s="3">
        <v>48</v>
      </c>
      <c r="BD32" s="3">
        <v>167</v>
      </c>
      <c r="BE32" s="3">
        <v>61</v>
      </c>
      <c r="BF32" s="3">
        <v>278</v>
      </c>
    </row>
    <row r="33" spans="1:58" s="10" customFormat="1" x14ac:dyDescent="0.3">
      <c r="A33" s="10" t="s">
        <v>89</v>
      </c>
      <c r="B33" s="11">
        <f t="shared" ref="B33:G33" si="0">SUM(B2:B32)</f>
        <v>291</v>
      </c>
      <c r="C33" s="12">
        <f t="shared" si="0"/>
        <v>65</v>
      </c>
      <c r="D33" s="12">
        <f t="shared" si="0"/>
        <v>332</v>
      </c>
      <c r="E33" s="12">
        <f t="shared" si="0"/>
        <v>95</v>
      </c>
      <c r="F33" s="12">
        <f t="shared" si="0"/>
        <v>202</v>
      </c>
      <c r="G33" s="12">
        <f t="shared" si="0"/>
        <v>94</v>
      </c>
      <c r="H33" s="12">
        <v>284</v>
      </c>
      <c r="I33" s="12">
        <f>SUM(I2:I32)</f>
        <v>25</v>
      </c>
      <c r="J33" s="12">
        <f>SUM(J2:J32)</f>
        <v>292</v>
      </c>
      <c r="K33" s="12">
        <f>SUM(K2:K32)</f>
        <v>24238</v>
      </c>
      <c r="L33" s="12">
        <f>SUM(L2:L32)</f>
        <v>182584</v>
      </c>
      <c r="M33" s="12">
        <v>494124</v>
      </c>
      <c r="N33" s="12">
        <f t="shared" ref="N33:V33" si="1">SUM(N2:N32)</f>
        <v>80676</v>
      </c>
      <c r="O33" s="12">
        <f>SUM(O2:O32)</f>
        <v>38</v>
      </c>
      <c r="P33" s="12">
        <f t="shared" si="1"/>
        <v>1145</v>
      </c>
      <c r="Q33" s="12">
        <f t="shared" si="1"/>
        <v>3984</v>
      </c>
      <c r="R33" s="12">
        <f t="shared" si="1"/>
        <v>23105</v>
      </c>
      <c r="S33" s="12">
        <f t="shared" si="1"/>
        <v>8871</v>
      </c>
      <c r="T33" s="12">
        <f t="shared" si="1"/>
        <v>15</v>
      </c>
      <c r="U33" s="12">
        <f t="shared" si="1"/>
        <v>532</v>
      </c>
      <c r="V33" s="12">
        <f t="shared" si="1"/>
        <v>8</v>
      </c>
      <c r="X33" s="12">
        <f>SUM(X2:X32)</f>
        <v>22</v>
      </c>
      <c r="Y33" s="12">
        <f t="shared" ref="Y33:Z33" si="2">SUM(Y2:Y29)</f>
        <v>5158</v>
      </c>
      <c r="Z33" s="12">
        <f t="shared" si="2"/>
        <v>4631</v>
      </c>
      <c r="AA33" s="12">
        <f>SUM(AA2:AA32)</f>
        <v>708</v>
      </c>
      <c r="AB33" s="12">
        <f>SUM(AB2:AB32)</f>
        <v>2694</v>
      </c>
      <c r="AC33" s="12">
        <f>SUM(AC2:AC32)</f>
        <v>151987</v>
      </c>
      <c r="AD33" s="12">
        <f>SUM(AD2:AD32)</f>
        <v>21406</v>
      </c>
      <c r="AE33" s="12">
        <v>1268</v>
      </c>
      <c r="AF33" s="12">
        <f>SUM(AF2:AF32)</f>
        <v>4054</v>
      </c>
      <c r="AG33" s="12">
        <f>SUM(AG2:AG32)</f>
        <v>27136</v>
      </c>
      <c r="AH33" s="12" t="s">
        <v>99</v>
      </c>
      <c r="AI33" s="12">
        <f t="shared" ref="AI33:BF33" si="3">SUM(AI2:AI32)</f>
        <v>173565</v>
      </c>
      <c r="AJ33" s="12">
        <f t="shared" si="3"/>
        <v>41</v>
      </c>
      <c r="AK33" s="12">
        <f t="shared" si="3"/>
        <v>520</v>
      </c>
      <c r="AL33" s="12">
        <f t="shared" si="3"/>
        <v>973</v>
      </c>
      <c r="AM33" s="12">
        <f t="shared" si="3"/>
        <v>8833</v>
      </c>
      <c r="AN33" s="12">
        <f t="shared" si="3"/>
        <v>54175</v>
      </c>
      <c r="AO33" s="12">
        <f t="shared" si="3"/>
        <v>108</v>
      </c>
      <c r="AP33" s="12">
        <f t="shared" si="3"/>
        <v>17025</v>
      </c>
      <c r="AQ33" s="12">
        <f t="shared" si="3"/>
        <v>142650</v>
      </c>
      <c r="AR33" s="12">
        <f t="shared" si="3"/>
        <v>212</v>
      </c>
      <c r="AS33" s="12">
        <f t="shared" si="3"/>
        <v>25169</v>
      </c>
      <c r="AT33" s="12">
        <f t="shared" si="3"/>
        <v>88</v>
      </c>
      <c r="AU33" s="12">
        <f t="shared" si="3"/>
        <v>734</v>
      </c>
      <c r="AV33" s="12">
        <f t="shared" si="3"/>
        <v>21281</v>
      </c>
      <c r="AW33" s="12">
        <f t="shared" si="3"/>
        <v>181</v>
      </c>
      <c r="AX33" s="12">
        <f t="shared" si="3"/>
        <v>614</v>
      </c>
      <c r="AY33" s="12">
        <f t="shared" si="3"/>
        <v>4083</v>
      </c>
      <c r="AZ33" s="12">
        <f t="shared" si="3"/>
        <v>13</v>
      </c>
      <c r="BA33" s="12">
        <f t="shared" si="3"/>
        <v>95</v>
      </c>
      <c r="BB33" s="12">
        <f t="shared" si="3"/>
        <v>495</v>
      </c>
      <c r="BC33" s="12">
        <f t="shared" si="3"/>
        <v>985</v>
      </c>
      <c r="BD33" s="12">
        <f t="shared" si="3"/>
        <v>2836</v>
      </c>
      <c r="BE33" s="12">
        <f t="shared" si="3"/>
        <v>193</v>
      </c>
      <c r="BF33" s="12">
        <f t="shared" si="3"/>
        <v>5880</v>
      </c>
    </row>
    <row r="34" spans="1:58" x14ac:dyDescent="0.3">
      <c r="M34" s="3"/>
      <c r="AE34" s="2" t="s">
        <v>103</v>
      </c>
      <c r="AF34" s="2" t="s">
        <v>109</v>
      </c>
    </row>
    <row r="35" spans="1:58" x14ac:dyDescent="0.3">
      <c r="A35" s="13" t="s">
        <v>90</v>
      </c>
      <c r="B35" s="14">
        <v>27601</v>
      </c>
    </row>
    <row r="36" spans="1:58" x14ac:dyDescent="0.3">
      <c r="A36" s="13" t="s">
        <v>91</v>
      </c>
      <c r="B36" s="14">
        <v>201427</v>
      </c>
    </row>
    <row r="37" spans="1:58" s="2" customFormat="1" x14ac:dyDescent="0.3">
      <c r="A37" s="13" t="s">
        <v>92</v>
      </c>
      <c r="B37" s="14">
        <v>196825</v>
      </c>
      <c r="AV37" s="6"/>
    </row>
    <row r="38" spans="1:58" s="2" customFormat="1" x14ac:dyDescent="0.3">
      <c r="A38" s="13" t="s">
        <v>93</v>
      </c>
      <c r="B38" s="14">
        <v>42194</v>
      </c>
      <c r="AV38" s="6"/>
    </row>
    <row r="39" spans="1:58" s="2" customFormat="1" x14ac:dyDescent="0.3">
      <c r="A39" s="13" t="s">
        <v>94</v>
      </c>
      <c r="B39" s="14">
        <v>31099</v>
      </c>
      <c r="AV39" s="6"/>
    </row>
    <row r="40" spans="1:58" x14ac:dyDescent="0.3">
      <c r="A40" s="13" t="s">
        <v>95</v>
      </c>
      <c r="B40" s="15" t="s">
        <v>108</v>
      </c>
    </row>
    <row r="41" spans="1:58" x14ac:dyDescent="0.3">
      <c r="A41" s="13" t="s">
        <v>96</v>
      </c>
      <c r="B41" s="16">
        <v>137848</v>
      </c>
    </row>
    <row r="42" spans="1:58" s="2" customFormat="1" x14ac:dyDescent="0.3">
      <c r="A42" s="13" t="s">
        <v>97</v>
      </c>
      <c r="B42" s="15">
        <v>421</v>
      </c>
      <c r="AV42" s="6"/>
    </row>
    <row r="43" spans="1:58" s="2" customFormat="1" x14ac:dyDescent="0.3">
      <c r="A43" s="13" t="s">
        <v>100</v>
      </c>
      <c r="B43" s="14">
        <v>466115</v>
      </c>
      <c r="AV43" s="6"/>
    </row>
    <row r="44" spans="1:58" s="2" customFormat="1" x14ac:dyDescent="0.3">
      <c r="A44" s="13" t="s">
        <v>101</v>
      </c>
      <c r="B44" s="14">
        <v>517229</v>
      </c>
      <c r="AV44" s="6"/>
    </row>
    <row r="45" spans="1:58" s="2" customFormat="1" x14ac:dyDescent="0.3">
      <c r="A45" s="13" t="s">
        <v>102</v>
      </c>
      <c r="B45" s="14">
        <v>89547</v>
      </c>
      <c r="AV45" s="6"/>
    </row>
    <row r="1048576" spans="31:31" x14ac:dyDescent="0.3">
      <c r="AE1048576" s="3">
        <f ca="1">SUM(AE2:AE1048575)</f>
        <v>0</v>
      </c>
    </row>
  </sheetData>
  <sortState ref="A2:BF32">
    <sortCondition ref="A2:A32"/>
  </sortState>
  <printOptions headings="1" gridLines="1"/>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AffiliateImpactReportJuly12016J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Tate</dc:creator>
  <cp:lastModifiedBy>Leslie Tate</cp:lastModifiedBy>
  <dcterms:created xsi:type="dcterms:W3CDTF">2017-11-17T20:24:41Z</dcterms:created>
  <dcterms:modified xsi:type="dcterms:W3CDTF">2018-01-04T21:35:20Z</dcterms:modified>
</cp:coreProperties>
</file>